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Files WADAS\AARS\22-Jayson\AARS\2023\CGAS\Cluster 6\PCSO2023_Audit_Report\Final\"/>
    </mc:Choice>
  </mc:AlternateContent>
  <bookViews>
    <workbookView xWindow="0" yWindow="0" windowWidth="23040" windowHeight="9192"/>
  </bookViews>
  <sheets>
    <sheet name="SFPos" sheetId="1" r:id="rId1"/>
    <sheet name="SCI" sheetId="2" r:id="rId2"/>
    <sheet name="SCIE" sheetId="3" r:id="rId3"/>
    <sheet name="SCF" sheetId="4" r:id="rId4"/>
  </sheets>
  <definedNames>
    <definedName name="_xlnm.Print_Area" localSheetId="3">SCF!$A$1:$R$101</definedName>
    <definedName name="_xlnm.Print_Area" localSheetId="1">SCI!$A$2:$AU$33</definedName>
    <definedName name="_xlnm.Print_Area" localSheetId="2">SCIE!$A$1:$U$155</definedName>
    <definedName name="_xlnm.Print_Area" localSheetId="0">SFPos!$A$2:$AA$59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4" l="1"/>
  <c r="F51" i="4" s="1"/>
  <c r="H31" i="4"/>
  <c r="F49" i="4"/>
  <c r="H49" i="4"/>
  <c r="F59" i="4"/>
  <c r="F77" i="4" s="1"/>
  <c r="H59" i="4"/>
  <c r="F75" i="4"/>
  <c r="H75" i="4"/>
  <c r="F88" i="4"/>
  <c r="F90" i="4" s="1"/>
  <c r="H88" i="4"/>
  <c r="H90" i="4" s="1"/>
  <c r="T129" i="3"/>
  <c r="T140" i="3" s="1"/>
  <c r="T150" i="3" s="1"/>
  <c r="T136" i="3"/>
  <c r="T137" i="3"/>
  <c r="T138" i="3"/>
  <c r="C140" i="3"/>
  <c r="C150" i="3" s="1"/>
  <c r="J140" i="3"/>
  <c r="J150" i="3" s="1"/>
  <c r="T147" i="3"/>
  <c r="T148" i="3"/>
  <c r="G15" i="2"/>
  <c r="Q15" i="2"/>
  <c r="G22" i="2"/>
  <c r="Q22" i="2"/>
  <c r="G19" i="1"/>
  <c r="I19" i="1"/>
  <c r="G29" i="1"/>
  <c r="I29" i="1"/>
  <c r="G41" i="1"/>
  <c r="G51" i="1" s="1"/>
  <c r="I41" i="1"/>
  <c r="G49" i="1"/>
  <c r="I49" i="1"/>
  <c r="G55" i="1"/>
  <c r="I55" i="1"/>
  <c r="I31" i="1" l="1"/>
  <c r="G31" i="1"/>
  <c r="G23" i="2"/>
  <c r="G26" i="2" s="1"/>
  <c r="G29" i="2" s="1"/>
  <c r="G31" i="2" s="1"/>
  <c r="I51" i="1"/>
  <c r="I57" i="1" s="1"/>
  <c r="G57" i="1"/>
  <c r="H77" i="4"/>
  <c r="H51" i="4"/>
  <c r="Q23" i="2"/>
  <c r="Q26" i="2" s="1"/>
  <c r="Q29" i="2" s="1"/>
  <c r="Q31" i="2" s="1"/>
  <c r="H92" i="4"/>
  <c r="H98" i="4" s="1"/>
  <c r="F92" i="4"/>
  <c r="F98" i="4" s="1"/>
</calcChain>
</file>

<file path=xl/sharedStrings.xml><?xml version="1.0" encoding="utf-8"?>
<sst xmlns="http://schemas.openxmlformats.org/spreadsheetml/2006/main" count="542" uniqueCount="230">
  <si>
    <t>AGM for Management Services Sector</t>
  </si>
  <si>
    <t>ATTY. LAURO A. PATIAG</t>
  </si>
  <si>
    <t>Noted by:</t>
  </si>
  <si>
    <t>P</t>
  </si>
  <si>
    <t>TOTAL LIABILITIES AND EQUITY</t>
  </si>
  <si>
    <t xml:space="preserve">EQUITY </t>
  </si>
  <si>
    <t>TOTAL LIABILITIES</t>
  </si>
  <si>
    <t>Total Non-Current Liabilities</t>
  </si>
  <si>
    <t>Deferred Tax Liabilities</t>
  </si>
  <si>
    <t>Provision</t>
  </si>
  <si>
    <t xml:space="preserve">NON-CURRENT LIABILITIES </t>
  </si>
  <si>
    <t>Total Current Liabilities</t>
  </si>
  <si>
    <t xml:space="preserve">CURRENT LIABILITIES </t>
  </si>
  <si>
    <t xml:space="preserve">  L I A B I L I T I E S   A N D   E Q U I T Y  </t>
  </si>
  <si>
    <t>TOTAL ASSETS</t>
  </si>
  <si>
    <t>Total Non-Current Assets</t>
  </si>
  <si>
    <t>Other Investments</t>
  </si>
  <si>
    <t>NON-CURRENT ASSETS</t>
  </si>
  <si>
    <t>Total Current Assets</t>
  </si>
  <si>
    <t>Inventories</t>
  </si>
  <si>
    <t>Receivables</t>
  </si>
  <si>
    <t>CURRENT ASSETS</t>
  </si>
  <si>
    <t xml:space="preserve">  A S S E T S  </t>
  </si>
  <si>
    <t>(As Restated)</t>
  </si>
  <si>
    <t>1 January 2017</t>
  </si>
  <si>
    <t>1 January 2018</t>
  </si>
  <si>
    <t>1 January 2019</t>
  </si>
  <si>
    <t>Notes</t>
  </si>
  <si>
    <t>(In Philippine Peso)</t>
  </si>
  <si>
    <t>As at December 31, 2023 and 2022</t>
  </si>
  <si>
    <t>(ALL FUNDS)</t>
  </si>
  <si>
    <t>STATEMENT OF FINANCIAL POSITION</t>
  </si>
  <si>
    <t>PHILIPPINE CHARITY SWEEPSTAKES OFFICE</t>
  </si>
  <si>
    <t>REMELIZA JOVITA M. GABUYO</t>
  </si>
  <si>
    <t>TOTAL COMPREHENSIVE INCOME</t>
  </si>
  <si>
    <t>NET INCOME / (LOSS)</t>
  </si>
  <si>
    <t>Financial Assistance/Subsidy/Contribution</t>
  </si>
  <si>
    <t>Profit / (Loss) After Tax</t>
  </si>
  <si>
    <t>Total Operating Expenses</t>
  </si>
  <si>
    <t>Operating Expenses</t>
  </si>
  <si>
    <t>Total Income</t>
  </si>
  <si>
    <t>Gains</t>
  </si>
  <si>
    <t>Income</t>
  </si>
  <si>
    <t>Restatement</t>
  </si>
  <si>
    <t>(Unrestated)</t>
  </si>
  <si>
    <t>(As Restated 2020)</t>
  </si>
  <si>
    <t>Prize</t>
  </si>
  <si>
    <t>Charity</t>
  </si>
  <si>
    <t>Operating</t>
  </si>
  <si>
    <t>2018 Prize</t>
  </si>
  <si>
    <t>2017 Prize</t>
  </si>
  <si>
    <t>2018 Charity</t>
  </si>
  <si>
    <t>2017 Charity</t>
  </si>
  <si>
    <t>2018 Operating</t>
  </si>
  <si>
    <t>2017 Operating</t>
  </si>
  <si>
    <t>For the Years Ended December 31, 2023 and 2022</t>
  </si>
  <si>
    <t>STATEMENTS OF COMPREHENSIVE INCOME</t>
  </si>
  <si>
    <t>BALANCE AT DECEMBER 31, 2023</t>
  </si>
  <si>
    <t>Comprehensive Income</t>
  </si>
  <si>
    <t>Dividends Payable</t>
  </si>
  <si>
    <t xml:space="preserve">           Transfer to Charity Fund</t>
  </si>
  <si>
    <t xml:space="preserve">           Forfeitures</t>
  </si>
  <si>
    <t xml:space="preserve">           Payment of Dividends</t>
  </si>
  <si>
    <t>Add/(Deduct):</t>
  </si>
  <si>
    <t>CHANGES IN EQUITY FOR 2023</t>
  </si>
  <si>
    <t>RESTATED BALANCE AT DECEMBER 31, 2022</t>
  </si>
  <si>
    <t xml:space="preserve">     Transfer to Charity Fund</t>
  </si>
  <si>
    <t xml:space="preserve">     Forfeitures</t>
  </si>
  <si>
    <t>CHANGES IN EQUITY FOR 2022</t>
  </si>
  <si>
    <t>BALANCE AT JANUARY 1, 2022</t>
  </si>
  <si>
    <t>BALANCE AT DECEMBER 31, 2022</t>
  </si>
  <si>
    <t>RESTATED BALANCE AT DECEMBER 31, 2021</t>
  </si>
  <si>
    <t>CHANGES IN EQUITY FOR 2021</t>
  </si>
  <si>
    <t>BALANCE AT JANUARY 1, 2021</t>
  </si>
  <si>
    <t>BALANCE AT DECEMBER 31, 2020</t>
  </si>
  <si>
    <t>CHANGES IN EQUITY FOR 2020</t>
  </si>
  <si>
    <t>RESTATED BALANCE AT DECEMBER 31, 2019</t>
  </si>
  <si>
    <t>CHANGES IN EQUITY FOR 2019</t>
  </si>
  <si>
    <t>BALANCE AT JANUARY 1, 2019</t>
  </si>
  <si>
    <t xml:space="preserve">     Ending Balance, December 31, 2019</t>
  </si>
  <si>
    <t xml:space="preserve">           Comprehensive Income</t>
  </si>
  <si>
    <t xml:space="preserve">           Dividends Payable</t>
  </si>
  <si>
    <t xml:space="preserve">      Changes in Equity for 2019</t>
  </si>
  <si>
    <t xml:space="preserve">     Ending Balance, December 31, 2018 (restated)</t>
  </si>
  <si>
    <t xml:space="preserve">          Total</t>
  </si>
  <si>
    <t xml:space="preserve">          Transfer to Charity Fund</t>
  </si>
  <si>
    <t xml:space="preserve">     Less: Dividends Payable</t>
  </si>
  <si>
    <t xml:space="preserve">     Balance before transfer to Charity Fund and Dividends Payable</t>
  </si>
  <si>
    <t xml:space="preserve">        Transfer to Charity Fund </t>
  </si>
  <si>
    <t xml:space="preserve">        Additional appropriation for building construction</t>
  </si>
  <si>
    <t xml:space="preserve">Less: </t>
  </si>
  <si>
    <t>Balance</t>
  </si>
  <si>
    <t>Less:  Appropriation for Building Construction</t>
  </si>
  <si>
    <t xml:space="preserve">      Restated Balance, December 31, 2018</t>
  </si>
  <si>
    <t xml:space="preserve">          Other adjustments</t>
  </si>
  <si>
    <t xml:space="preserve">          Comprehensive Income</t>
  </si>
  <si>
    <t xml:space="preserve">          Dividends Payable</t>
  </si>
  <si>
    <t xml:space="preserve">     Subsidy to Charity Fund</t>
  </si>
  <si>
    <t xml:space="preserve">     Forfeiture of unclaimed prizes</t>
  </si>
  <si>
    <t xml:space="preserve">          Payment of Dividends Payable for the CY2017</t>
  </si>
  <si>
    <t xml:space="preserve">     Add/(Deduct):</t>
  </si>
  <si>
    <t xml:space="preserve">     Changes in Equity for 2018</t>
  </si>
  <si>
    <t xml:space="preserve">     Restated Balance, December 31, 2017</t>
  </si>
  <si>
    <t xml:space="preserve">          Other Adjustments</t>
  </si>
  <si>
    <t xml:space="preserve">     Prior Year's Adjustment</t>
  </si>
  <si>
    <t xml:space="preserve">     Balance, December 31, 2017</t>
  </si>
  <si>
    <t xml:space="preserve">         Comprehensive Income</t>
  </si>
  <si>
    <t xml:space="preserve">         Other Adjustments</t>
  </si>
  <si>
    <t xml:space="preserve">     Balance, January 01, 2017</t>
  </si>
  <si>
    <t xml:space="preserve">     Change in Accounting Policy</t>
  </si>
  <si>
    <t xml:space="preserve">     Appropriation for building construction (Change in policy)</t>
  </si>
  <si>
    <r>
      <t xml:space="preserve">     </t>
    </r>
    <r>
      <rPr>
        <sz val="11"/>
        <rFont val="Arial"/>
        <family val="2"/>
      </rPr>
      <t>Prior Year's Adjustment</t>
    </r>
  </si>
  <si>
    <t xml:space="preserve">     Beginning Balance, January 01, 2017</t>
  </si>
  <si>
    <t xml:space="preserve">     Balance, December 31, 2018</t>
  </si>
  <si>
    <t xml:space="preserve">         Less:  Adjustment (Transfer to Retained Earnings)</t>
  </si>
  <si>
    <t xml:space="preserve">     Balance at December 31, 2017</t>
  </si>
  <si>
    <t xml:space="preserve">          Add: GJ-JEV No. 17010112C (Additional Forclosed Property)</t>
  </si>
  <si>
    <t>GOVERNMENT EQUITY</t>
  </si>
  <si>
    <t>TOTAL</t>
  </si>
  <si>
    <t>Retained Earnings/(Deficit)         (Note 22)</t>
  </si>
  <si>
    <t>PRIZE</t>
  </si>
  <si>
    <t>CHARITY</t>
  </si>
  <si>
    <t>OPERATING</t>
  </si>
  <si>
    <t>Cumulative Changes in Fair Value of Investments (Note 22)</t>
  </si>
  <si>
    <t>STATEMENT OF CHANGES IN EQUITY</t>
  </si>
  <si>
    <t>CASH AND CASH EQUIVALENT, DECEMBER 31</t>
  </si>
  <si>
    <t>CASH AND CASH EQUIVALENTS, JANUARY 1</t>
  </si>
  <si>
    <t>Effects of Exchange Rate Changes on Cash and Cash Equivalents</t>
  </si>
  <si>
    <t>INCREASE / (DECREASE) IN CASH AND CASH EQUIVALENTS</t>
  </si>
  <si>
    <t>Net Cash Provided by/(Used in) Financing Activities</t>
  </si>
  <si>
    <t>Total Cash Outflows</t>
  </si>
  <si>
    <t>Payment of Dividend</t>
  </si>
  <si>
    <t>Cash Outflows</t>
  </si>
  <si>
    <t>Total Cash Inflows</t>
  </si>
  <si>
    <t>Principal Payment of Financing Lease</t>
  </si>
  <si>
    <t>Cash Inflows</t>
  </si>
  <si>
    <t>CASH FLOWS FROM FINANCING ACTIVITIES</t>
  </si>
  <si>
    <t>Net Cash Provided by/(Used in) Investing Activities</t>
  </si>
  <si>
    <t>CASH FLOWS FROM INVESTING ACTIVITIES</t>
  </si>
  <si>
    <t>Net Cash Provided by/(Used in) Operating Activities</t>
  </si>
  <si>
    <t xml:space="preserve"> </t>
  </si>
  <si>
    <t>Guaranty Deposits</t>
  </si>
  <si>
    <t>Prepayments</t>
  </si>
  <si>
    <t>Prize Fund Seed From PGMC / POSC / Instant Sweepstakes</t>
  </si>
  <si>
    <t>Rental Income</t>
  </si>
  <si>
    <t>Inspection / Installation Fee</t>
  </si>
  <si>
    <t>Application / Filing / Processing Fees</t>
  </si>
  <si>
    <t>Sales</t>
  </si>
  <si>
    <t>CASH FLOWS FROM OPERATING ACTIVITIES</t>
  </si>
  <si>
    <t>STATEMENT OF CASH FLOWS</t>
  </si>
  <si>
    <t>Please hide this row, since both 2023 and 2022 are nil</t>
  </si>
  <si>
    <t xml:space="preserve">Cash and cash equivalents </t>
  </si>
  <si>
    <t>Other investments</t>
  </si>
  <si>
    <t>Other current assets</t>
  </si>
  <si>
    <t>Financial assets</t>
  </si>
  <si>
    <t>Investment property</t>
  </si>
  <si>
    <t xml:space="preserve">Property, plant and equipment - net </t>
  </si>
  <si>
    <t>Intangible assets</t>
  </si>
  <si>
    <t>Deferred tax assets</t>
  </si>
  <si>
    <t>Other non-current assets</t>
  </si>
  <si>
    <t>Financial liablities</t>
  </si>
  <si>
    <t>Inter-agency payables</t>
  </si>
  <si>
    <t>Intra-agency payables</t>
  </si>
  <si>
    <t>Other current liabilities</t>
  </si>
  <si>
    <t>Financial liabilities</t>
  </si>
  <si>
    <t>Deferred credits</t>
  </si>
  <si>
    <t>Trust liabilities</t>
  </si>
  <si>
    <t>Retained earnings</t>
  </si>
  <si>
    <t>Other comprehensive income/(loss)</t>
  </si>
  <si>
    <t>Service and business income</t>
  </si>
  <si>
    <t>Other non-operating income</t>
  </si>
  <si>
    <t>Personal services expenses</t>
  </si>
  <si>
    <t>Maintenance and other operating expenses</t>
  </si>
  <si>
    <t>Financial expenses</t>
  </si>
  <si>
    <t>Non-cash expenses</t>
  </si>
  <si>
    <t>Profit / (Loss) before tax</t>
  </si>
  <si>
    <t>Income tax expense / benefit</t>
  </si>
  <si>
    <t>Income tax expense / benefit - deferred</t>
  </si>
  <si>
    <t xml:space="preserve">     Payment of dividends</t>
  </si>
  <si>
    <t xml:space="preserve">     Transfer to charity fund</t>
  </si>
  <si>
    <t>Dividends payable</t>
  </si>
  <si>
    <t>Comprehensive income</t>
  </si>
  <si>
    <t xml:space="preserve">     Prior year's adjustments</t>
  </si>
  <si>
    <t xml:space="preserve">           Payment of dividends</t>
  </si>
  <si>
    <t xml:space="preserve">           Transfer to charity fund</t>
  </si>
  <si>
    <t>Share from small town lottery / bingo milyonaryo / peryahan</t>
  </si>
  <si>
    <t>STL agent - remittances</t>
  </si>
  <si>
    <t>Share from scratch tickets</t>
  </si>
  <si>
    <t>Interest income</t>
  </si>
  <si>
    <t>Miscellaneous income</t>
  </si>
  <si>
    <t>Other service income</t>
  </si>
  <si>
    <t>Fines and penalties</t>
  </si>
  <si>
    <t>Collection of accounts receivable</t>
  </si>
  <si>
    <t>Miscellaneous receivables / Cash collections</t>
  </si>
  <si>
    <t>Cash bond / Performance bond / Bidder's bond</t>
  </si>
  <si>
    <t>Guaranty deposits</t>
  </si>
  <si>
    <t>Cash collection (For provident fund, Seu dues, etc)</t>
  </si>
  <si>
    <t>Fund transfer to home office</t>
  </si>
  <si>
    <t>Prize fund expenses</t>
  </si>
  <si>
    <t>Payments made to bureau of internal revenue</t>
  </si>
  <si>
    <t>Charity fund expenses</t>
  </si>
  <si>
    <t>Inventories - office supplies, thermal rolls and betslips, etc.</t>
  </si>
  <si>
    <t>Payment of liabilities</t>
  </si>
  <si>
    <t>Cash advance / Due from officers and employees</t>
  </si>
  <si>
    <t>Cash collection (For payment of employee's loans/GSIS, Pag-Ibig, Philhealth, etc.)</t>
  </si>
  <si>
    <t>Fund transfer to / From other branches / Office of the department manager (Region)</t>
  </si>
  <si>
    <t>Payments made to GSIS, Pag-Ibig, Philhealth, etc.</t>
  </si>
  <si>
    <t>Refund of cash bond/ Performance bond/Bidder's bond</t>
  </si>
  <si>
    <t>Payment of other liabilities</t>
  </si>
  <si>
    <t>Fund transfer to / from other branches/ Office of the department manager (Region)</t>
  </si>
  <si>
    <t>Maturity of investment in bond</t>
  </si>
  <si>
    <t>Termination of investments</t>
  </si>
  <si>
    <t>Reversal of acquired intangible asset</t>
  </si>
  <si>
    <t>Disposal of assets</t>
  </si>
  <si>
    <t>Investment and other marketable securities</t>
  </si>
  <si>
    <t>Other assets</t>
  </si>
  <si>
    <t>Purchase of equipment</t>
  </si>
  <si>
    <t>Purchase of IT equipment</t>
  </si>
  <si>
    <t>Purchase of motor vehicle</t>
  </si>
  <si>
    <t>Purchase of furniture and fixtures</t>
  </si>
  <si>
    <t>Purchase of medical dental / hospital equipment</t>
  </si>
  <si>
    <t>Purchase of other machinery and equipment</t>
  </si>
  <si>
    <t>Purchase of communication equipment</t>
  </si>
  <si>
    <t>Purchase of intangible asset</t>
  </si>
  <si>
    <t>Construction of office building</t>
  </si>
  <si>
    <t>Purchase of other property, plant and equipment</t>
  </si>
  <si>
    <t>Leasehold improvement / Renovation</t>
  </si>
  <si>
    <t>Principal payment of finance lease</t>
  </si>
  <si>
    <t>Payment of dividend</t>
  </si>
  <si>
    <t>The notes on pages 10 to 100 form part of these Financial Statements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</si>
</sst>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_-* #,##0_-;\-* #,##0_-;_-* &quot;-&quot;??_-;_-@_-"/>
    <numFmt numFmtId="168" formatCode="0_);\(0\)"/>
  </numFmts>
  <fonts count="37">
    <font>
      <sz val="10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1"/>
      <name val="Arial"/>
      <family val="2"/>
    </font>
    <font>
      <sz val="11"/>
      <color theme="1"/>
      <name val="Arial"/>
      <family val="2"/>
    </font>
    <font>
      <i/>
      <sz val="1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u val="double"/>
      <sz val="11"/>
      <name val="Arial"/>
      <family val="2"/>
    </font>
    <font>
      <sz val="11"/>
      <color theme="0"/>
      <name val="Arial"/>
      <family val="2"/>
    </font>
    <font>
      <b/>
      <u val="double"/>
      <sz val="11"/>
      <color theme="0"/>
      <name val="Arial"/>
      <family val="2"/>
    </font>
    <font>
      <b/>
      <sz val="11"/>
      <color theme="0"/>
      <name val="Arial"/>
      <family val="2"/>
    </font>
    <font>
      <b/>
      <strike/>
      <sz val="11"/>
      <color theme="0"/>
      <name val="Arial"/>
      <family val="2"/>
    </font>
    <font>
      <b/>
      <strike/>
      <sz val="11"/>
      <name val="Arial"/>
      <family val="2"/>
    </font>
    <font>
      <b/>
      <strike/>
      <sz val="11"/>
      <color rgb="FFFF0000"/>
      <name val="Arial"/>
      <family val="2"/>
    </font>
    <font>
      <u/>
      <sz val="11"/>
      <name val="Arial"/>
      <family val="2"/>
    </font>
    <font>
      <sz val="11"/>
      <color indexed="9"/>
      <name val="Arial"/>
      <family val="2"/>
    </font>
    <font>
      <b/>
      <u/>
      <sz val="11"/>
      <name val="Arial"/>
      <family val="2"/>
    </font>
    <font>
      <sz val="11"/>
      <name val="Arial Narrow"/>
      <family val="2"/>
    </font>
    <font>
      <sz val="11"/>
      <color theme="1"/>
      <name val="Arial Narrow"/>
      <family val="2"/>
    </font>
    <font>
      <b/>
      <sz val="11"/>
      <name val="Arial Narrow"/>
      <family val="2"/>
    </font>
    <font>
      <sz val="12"/>
      <name val="Helv"/>
    </font>
    <font>
      <b/>
      <sz val="11"/>
      <name val="Arial "/>
    </font>
    <font>
      <sz val="10"/>
      <color theme="1"/>
      <name val="Arial"/>
      <family val="2"/>
    </font>
    <font>
      <b/>
      <sz val="11"/>
      <color theme="0"/>
      <name val="Arial Narrow"/>
      <family val="2"/>
    </font>
    <font>
      <b/>
      <sz val="11"/>
      <color theme="1" tint="0.249977111117893"/>
      <name val="Arial Narrow"/>
      <family val="2"/>
    </font>
    <font>
      <sz val="11"/>
      <color theme="0"/>
      <name val="Arial Narrow"/>
      <family val="2"/>
    </font>
    <font>
      <b/>
      <sz val="11"/>
      <color theme="0"/>
      <name val="Arial "/>
    </font>
    <font>
      <b/>
      <sz val="11"/>
      <color rgb="FFFF0000"/>
      <name val="Arial "/>
    </font>
    <font>
      <sz val="11"/>
      <name val="Arial "/>
    </font>
    <font>
      <sz val="11"/>
      <color rgb="FFFF0000"/>
      <name val="Arial "/>
    </font>
    <font>
      <b/>
      <sz val="11"/>
      <color theme="1"/>
      <name val="Arial Narrow"/>
      <family val="2"/>
    </font>
    <font>
      <sz val="10"/>
      <color theme="0"/>
      <name val="Arial"/>
      <family val="2"/>
    </font>
    <font>
      <b/>
      <sz val="10"/>
      <color theme="1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FF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165" fontId="2" fillId="0" borderId="0" applyFont="0" applyFill="0" applyBorder="0" applyAlignment="0" applyProtection="0"/>
    <xf numFmtId="39" fontId="2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432">
    <xf numFmtId="0" fontId="0" fillId="0" borderId="0" xfId="0"/>
    <xf numFmtId="0" fontId="3" fillId="0" borderId="0" xfId="0" applyFont="1"/>
    <xf numFmtId="165" fontId="3" fillId="0" borderId="0" xfId="1" applyFont="1" applyFill="1"/>
    <xf numFmtId="165" fontId="3" fillId="2" borderId="0" xfId="1" applyFont="1" applyFill="1"/>
    <xf numFmtId="0" fontId="3" fillId="0" borderId="0" xfId="0" applyFont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4" fontId="3" fillId="0" borderId="0" xfId="0" applyNumberFormat="1" applyFont="1" applyAlignment="1">
      <alignment horizontal="center"/>
    </xf>
    <xf numFmtId="165" fontId="3" fillId="0" borderId="0" xfId="1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0" fontId="4" fillId="0" borderId="0" xfId="0" applyFont="1"/>
    <xf numFmtId="166" fontId="4" fillId="0" borderId="0" xfId="1" applyNumberFormat="1" applyFont="1"/>
    <xf numFmtId="166" fontId="5" fillId="0" borderId="0" xfId="1" applyNumberFormat="1" applyFont="1" applyFill="1" applyBorder="1"/>
    <xf numFmtId="166" fontId="3" fillId="0" borderId="0" xfId="1" applyNumberFormat="1" applyFont="1" applyFill="1" applyBorder="1"/>
    <xf numFmtId="166" fontId="4" fillId="0" borderId="0" xfId="1" applyNumberFormat="1" applyFont="1" applyFill="1"/>
    <xf numFmtId="0" fontId="6" fillId="2" borderId="0" xfId="0" applyFont="1" applyFill="1" applyAlignment="1">
      <alignment horizontal="left"/>
    </xf>
    <xf numFmtId="0" fontId="7" fillId="0" borderId="0" xfId="0" applyFont="1"/>
    <xf numFmtId="166" fontId="7" fillId="0" borderId="0" xfId="1" applyNumberFormat="1" applyFont="1"/>
    <xf numFmtId="166" fontId="7" fillId="0" borderId="0" xfId="1" applyNumberFormat="1" applyFont="1" applyFill="1"/>
    <xf numFmtId="0" fontId="6" fillId="0" borderId="0" xfId="0" applyFont="1"/>
    <xf numFmtId="0" fontId="8" fillId="0" borderId="0" xfId="0" applyFont="1"/>
    <xf numFmtId="0" fontId="8" fillId="2" borderId="0" xfId="0" applyFont="1" applyFill="1"/>
    <xf numFmtId="166" fontId="9" fillId="0" borderId="0" xfId="1" applyNumberFormat="1" applyFont="1" applyFill="1" applyBorder="1"/>
    <xf numFmtId="0" fontId="10" fillId="0" borderId="0" xfId="0" applyFont="1"/>
    <xf numFmtId="0" fontId="9" fillId="0" borderId="0" xfId="0" applyFont="1"/>
    <xf numFmtId="164" fontId="11" fillId="0" borderId="0" xfId="1" applyNumberFormat="1" applyFont="1" applyFill="1" applyBorder="1"/>
    <xf numFmtId="0" fontId="12" fillId="0" borderId="0" xfId="0" applyFont="1" applyAlignment="1">
      <alignment horizontal="center"/>
    </xf>
    <xf numFmtId="166" fontId="12" fillId="2" borderId="0" xfId="0" applyNumberFormat="1" applyFont="1" applyFill="1" applyAlignment="1">
      <alignment horizontal="center"/>
    </xf>
    <xf numFmtId="166" fontId="12" fillId="0" borderId="0" xfId="0" applyNumberFormat="1" applyFont="1" applyAlignment="1">
      <alignment horizontal="center"/>
    </xf>
    <xf numFmtId="165" fontId="13" fillId="0" borderId="0" xfId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165" fontId="12" fillId="0" borderId="0" xfId="1" applyFont="1" applyFill="1" applyBorder="1" applyAlignment="1">
      <alignment horizontal="center"/>
    </xf>
    <xf numFmtId="166" fontId="14" fillId="0" borderId="0" xfId="0" applyNumberFormat="1" applyFont="1" applyAlignment="1">
      <alignment horizontal="center"/>
    </xf>
    <xf numFmtId="0" fontId="11" fillId="0" borderId="0" xfId="0" quotePrefix="1" applyFont="1" applyAlignment="1">
      <alignment horizontal="left"/>
    </xf>
    <xf numFmtId="164" fontId="6" fillId="0" borderId="0" xfId="1" applyNumberFormat="1" applyFont="1" applyFill="1" applyBorder="1"/>
    <xf numFmtId="166" fontId="3" fillId="0" borderId="0" xfId="0" applyNumberFormat="1" applyFont="1"/>
    <xf numFmtId="164" fontId="6" fillId="3" borderId="1" xfId="1" applyNumberFormat="1" applyFont="1" applyFill="1" applyBorder="1"/>
    <xf numFmtId="0" fontId="13" fillId="3" borderId="1" xfId="0" applyFont="1" applyFill="1" applyBorder="1" applyAlignment="1">
      <alignment horizontal="center"/>
    </xf>
    <xf numFmtId="166" fontId="6" fillId="2" borderId="1" xfId="1" applyNumberFormat="1" applyFont="1" applyFill="1" applyBorder="1"/>
    <xf numFmtId="0" fontId="13" fillId="0" borderId="1" xfId="0" applyFont="1" applyBorder="1" applyAlignment="1">
      <alignment horizontal="center"/>
    </xf>
    <xf numFmtId="166" fontId="6" fillId="0" borderId="1" xfId="1" applyNumberFormat="1" applyFont="1" applyFill="1" applyBorder="1"/>
    <xf numFmtId="0" fontId="6" fillId="0" borderId="1" xfId="0" applyFont="1" applyBorder="1" applyAlignment="1">
      <alignment horizontal="center"/>
    </xf>
    <xf numFmtId="0" fontId="8" fillId="0" borderId="1" xfId="0" applyFont="1" applyBorder="1"/>
    <xf numFmtId="0" fontId="6" fillId="0" borderId="1" xfId="0" quotePrefix="1" applyFont="1" applyBorder="1" applyAlignment="1">
      <alignment horizontal="left"/>
    </xf>
    <xf numFmtId="165" fontId="3" fillId="3" borderId="0" xfId="1" applyFont="1" applyFill="1"/>
    <xf numFmtId="165" fontId="3" fillId="3" borderId="0" xfId="1" applyFont="1" applyFill="1" applyBorder="1"/>
    <xf numFmtId="0" fontId="15" fillId="0" borderId="0" xfId="0" applyFont="1" applyAlignment="1">
      <alignment horizontal="center"/>
    </xf>
    <xf numFmtId="166" fontId="3" fillId="0" borderId="0" xfId="1" applyNumberFormat="1" applyFont="1" applyFill="1"/>
    <xf numFmtId="166" fontId="15" fillId="0" borderId="0" xfId="1" applyNumberFormat="1" applyFont="1" applyFill="1" applyBorder="1" applyAlignment="1">
      <alignment horizontal="center"/>
    </xf>
    <xf numFmtId="164" fontId="15" fillId="0" borderId="0" xfId="0" applyNumberFormat="1" applyFont="1" applyAlignment="1">
      <alignment horizontal="center"/>
    </xf>
    <xf numFmtId="165" fontId="6" fillId="0" borderId="0" xfId="0" applyNumberFormat="1" applyFont="1"/>
    <xf numFmtId="164" fontId="6" fillId="3" borderId="0" xfId="1" applyNumberFormat="1" applyFont="1" applyFill="1" applyBorder="1"/>
    <xf numFmtId="164" fontId="6" fillId="2" borderId="0" xfId="1" applyNumberFormat="1" applyFont="1" applyFill="1" applyBorder="1"/>
    <xf numFmtId="166" fontId="6" fillId="0" borderId="0" xfId="1" applyNumberFormat="1" applyFont="1" applyFill="1" applyBorder="1"/>
    <xf numFmtId="0" fontId="6" fillId="0" borderId="0" xfId="0" applyFont="1" applyAlignment="1">
      <alignment horizontal="center"/>
    </xf>
    <xf numFmtId="166" fontId="6" fillId="0" borderId="2" xfId="1" applyNumberFormat="1" applyFont="1" applyFill="1" applyBorder="1"/>
    <xf numFmtId="0" fontId="6" fillId="0" borderId="2" xfId="0" applyFont="1" applyBorder="1" applyAlignment="1">
      <alignment horizontal="center"/>
    </xf>
    <xf numFmtId="166" fontId="6" fillId="0" borderId="2" xfId="1" applyNumberFormat="1" applyFont="1" applyFill="1" applyBorder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6" fillId="0" borderId="2" xfId="0" applyFont="1" applyBorder="1"/>
    <xf numFmtId="1" fontId="6" fillId="0" borderId="0" xfId="1" applyNumberFormat="1" applyFont="1" applyFill="1" applyBorder="1"/>
    <xf numFmtId="1" fontId="6" fillId="0" borderId="0" xfId="0" applyNumberFormat="1" applyFont="1"/>
    <xf numFmtId="166" fontId="3" fillId="0" borderId="0" xfId="1" applyNumberFormat="1" applyFont="1" applyFill="1" applyBorder="1" applyAlignment="1">
      <alignment horizontal="center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7" fontId="3" fillId="0" borderId="0" xfId="0" applyNumberFormat="1" applyFont="1" applyAlignment="1">
      <alignment horizontal="center"/>
    </xf>
    <xf numFmtId="165" fontId="3" fillId="2" borderId="0" xfId="1" applyFont="1" applyFill="1" applyBorder="1"/>
    <xf numFmtId="37" fontId="6" fillId="0" borderId="0" xfId="1" applyNumberFormat="1" applyFont="1" applyFill="1" applyBorder="1"/>
    <xf numFmtId="37" fontId="6" fillId="3" borderId="0" xfId="1" applyNumberFormat="1" applyFont="1" applyFill="1" applyBorder="1"/>
    <xf numFmtId="37" fontId="6" fillId="2" borderId="0" xfId="1" applyNumberFormat="1" applyFont="1" applyFill="1" applyBorder="1"/>
    <xf numFmtId="37" fontId="6" fillId="0" borderId="3" xfId="1" applyNumberFormat="1" applyFont="1" applyFill="1" applyBorder="1"/>
    <xf numFmtId="0" fontId="6" fillId="0" borderId="3" xfId="0" applyFont="1" applyBorder="1" applyAlignment="1">
      <alignment horizontal="center"/>
    </xf>
    <xf numFmtId="166" fontId="6" fillId="0" borderId="3" xfId="1" applyNumberFormat="1" applyFont="1" applyFill="1" applyBorder="1"/>
    <xf numFmtId="0" fontId="6" fillId="0" borderId="3" xfId="0" applyFont="1" applyBorder="1"/>
    <xf numFmtId="0" fontId="3" fillId="0" borderId="0" xfId="0" quotePrefix="1" applyFont="1" applyAlignment="1">
      <alignment horizontal="left"/>
    </xf>
    <xf numFmtId="37" fontId="3" fillId="3" borderId="3" xfId="1" applyNumberFormat="1" applyFont="1" applyFill="1" applyBorder="1"/>
    <xf numFmtId="0" fontId="3" fillId="0" borderId="2" xfId="0" quotePrefix="1" applyFont="1" applyBorder="1" applyAlignment="1">
      <alignment horizontal="left"/>
    </xf>
    <xf numFmtId="0" fontId="3" fillId="0" borderId="2" xfId="0" applyFont="1" applyBorder="1"/>
    <xf numFmtId="37" fontId="3" fillId="0" borderId="0" xfId="1" applyNumberFormat="1" applyFont="1" applyFill="1" applyBorder="1"/>
    <xf numFmtId="37" fontId="3" fillId="3" borderId="0" xfId="1" applyNumberFormat="1" applyFont="1" applyFill="1" applyBorder="1"/>
    <xf numFmtId="37" fontId="3" fillId="2" borderId="0" xfId="1" applyNumberFormat="1" applyFont="1" applyFill="1" applyBorder="1"/>
    <xf numFmtId="165" fontId="3" fillId="0" borderId="0" xfId="1" applyFont="1" applyFill="1" applyAlignment="1">
      <alignment horizontal="center"/>
    </xf>
    <xf numFmtId="166" fontId="3" fillId="3" borderId="0" xfId="1" applyNumberFormat="1" applyFont="1" applyFill="1" applyAlignment="1">
      <alignment horizontal="right"/>
    </xf>
    <xf numFmtId="166" fontId="3" fillId="2" borderId="0" xfId="1" applyNumberFormat="1" applyFont="1" applyFill="1" applyBorder="1"/>
    <xf numFmtId="37" fontId="3" fillId="2" borderId="3" xfId="1" applyNumberFormat="1" applyFont="1" applyFill="1" applyBorder="1"/>
    <xf numFmtId="0" fontId="3" fillId="0" borderId="3" xfId="0" applyFont="1" applyBorder="1"/>
    <xf numFmtId="166" fontId="3" fillId="0" borderId="3" xfId="1" applyNumberFormat="1" applyFont="1" applyFill="1" applyBorder="1"/>
    <xf numFmtId="0" fontId="3" fillId="0" borderId="3" xfId="0" applyFont="1" applyBorder="1" applyAlignment="1">
      <alignment horizontal="center"/>
    </xf>
    <xf numFmtId="0" fontId="3" fillId="0" borderId="3" xfId="0" quotePrefix="1" applyFont="1" applyBorder="1" applyAlignment="1">
      <alignment horizontal="left"/>
    </xf>
    <xf numFmtId="164" fontId="3" fillId="2" borderId="0" xfId="1" applyNumberFormat="1" applyFont="1" applyFill="1" applyBorder="1"/>
    <xf numFmtId="166" fontId="3" fillId="0" borderId="3" xfId="1" applyNumberFormat="1" applyFont="1" applyFill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167" fontId="3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37" fontId="13" fillId="3" borderId="0" xfId="0" applyNumberFormat="1" applyFont="1" applyFill="1" applyAlignment="1">
      <alignment horizontal="center"/>
    </xf>
    <xf numFmtId="3" fontId="3" fillId="3" borderId="0" xfId="0" applyNumberFormat="1" applyFont="1" applyFill="1"/>
    <xf numFmtId="0" fontId="15" fillId="0" borderId="0" xfId="0" quotePrefix="1" applyFont="1" applyAlignment="1">
      <alignment horizontal="left"/>
    </xf>
    <xf numFmtId="0" fontId="15" fillId="0" borderId="0" xfId="0" quotePrefix="1" applyFont="1" applyAlignment="1">
      <alignment horizontal="center"/>
    </xf>
    <xf numFmtId="166" fontId="15" fillId="0" borderId="0" xfId="1" quotePrefix="1" applyNumberFormat="1" applyFont="1" applyFill="1" applyAlignment="1">
      <alignment horizontal="center"/>
    </xf>
    <xf numFmtId="164" fontId="15" fillId="0" borderId="0" xfId="0" quotePrefix="1" applyNumberFormat="1" applyFont="1" applyAlignment="1">
      <alignment horizontal="center"/>
    </xf>
    <xf numFmtId="0" fontId="6" fillId="0" borderId="1" xfId="0" applyFont="1" applyBorder="1"/>
    <xf numFmtId="164" fontId="3" fillId="0" borderId="0" xfId="1" applyNumberFormat="1" applyFont="1" applyFill="1" applyBorder="1"/>
    <xf numFmtId="164" fontId="3" fillId="3" borderId="0" xfId="1" applyNumberFormat="1" applyFont="1" applyFill="1"/>
    <xf numFmtId="164" fontId="3" fillId="2" borderId="0" xfId="1" applyNumberFormat="1" applyFont="1" applyFill="1"/>
    <xf numFmtId="164" fontId="6" fillId="3" borderId="3" xfId="1" applyNumberFormat="1" applyFont="1" applyFill="1" applyBorder="1"/>
    <xf numFmtId="165" fontId="3" fillId="3" borderId="3" xfId="1" applyFont="1" applyFill="1" applyBorder="1"/>
    <xf numFmtId="166" fontId="6" fillId="2" borderId="3" xfId="1" applyNumberFormat="1" applyFont="1" applyFill="1" applyBorder="1"/>
    <xf numFmtId="0" fontId="6" fillId="0" borderId="3" xfId="0" quotePrefix="1" applyFont="1" applyBorder="1" applyAlignment="1">
      <alignment horizontal="left"/>
    </xf>
    <xf numFmtId="0" fontId="6" fillId="0" borderId="3" xfId="0" quotePrefix="1" applyFont="1" applyBorder="1" applyAlignment="1">
      <alignment horizontal="center"/>
    </xf>
    <xf numFmtId="0" fontId="6" fillId="0" borderId="3" xfId="0" applyFont="1" applyBorder="1" applyAlignment="1">
      <alignment horizontal="left"/>
    </xf>
    <xf numFmtId="164" fontId="3" fillId="3" borderId="0" xfId="1" applyNumberFormat="1" applyFont="1" applyFill="1" applyBorder="1"/>
    <xf numFmtId="164" fontId="3" fillId="0" borderId="0" xfId="0" applyNumberFormat="1" applyFont="1"/>
    <xf numFmtId="165" fontId="16" fillId="0" borderId="0" xfId="1" applyFont="1" applyFill="1" applyBorder="1"/>
    <xf numFmtId="165" fontId="16" fillId="3" borderId="0" xfId="1" applyFont="1" applyFill="1"/>
    <xf numFmtId="165" fontId="16" fillId="2" borderId="0" xfId="1" applyFont="1" applyFill="1"/>
    <xf numFmtId="166" fontId="16" fillId="0" borderId="0" xfId="1" applyNumberFormat="1" applyFont="1" applyFill="1"/>
    <xf numFmtId="165" fontId="17" fillId="0" borderId="0" xfId="1" applyFont="1" applyFill="1" applyBorder="1"/>
    <xf numFmtId="165" fontId="17" fillId="3" borderId="0" xfId="1" applyFont="1" applyFill="1" applyBorder="1"/>
    <xf numFmtId="165" fontId="17" fillId="2" borderId="0" xfId="1" applyFont="1" applyFill="1" applyBorder="1"/>
    <xf numFmtId="0" fontId="17" fillId="0" borderId="0" xfId="0" applyFont="1"/>
    <xf numFmtId="166" fontId="17" fillId="0" borderId="0" xfId="1" applyNumberFormat="1" applyFont="1" applyFill="1" applyBorder="1"/>
    <xf numFmtId="0" fontId="17" fillId="0" borderId="0" xfId="0" applyFont="1" applyAlignment="1">
      <alignment horizontal="center"/>
    </xf>
    <xf numFmtId="166" fontId="17" fillId="0" borderId="0" xfId="1" applyNumberFormat="1" applyFont="1" applyFill="1" applyAlignment="1">
      <alignment horizontal="center"/>
    </xf>
    <xf numFmtId="164" fontId="17" fillId="0" borderId="0" xfId="0" applyNumberFormat="1" applyFont="1" applyAlignment="1">
      <alignment horizontal="center"/>
    </xf>
    <xf numFmtId="164" fontId="6" fillId="0" borderId="3" xfId="0" applyNumberFormat="1" applyFont="1" applyBorder="1" applyAlignment="1">
      <alignment horizontal="center"/>
    </xf>
    <xf numFmtId="166" fontId="6" fillId="0" borderId="3" xfId="1" applyNumberFormat="1" applyFont="1" applyFill="1" applyBorder="1" applyAlignment="1">
      <alignment horizontal="center"/>
    </xf>
    <xf numFmtId="0" fontId="17" fillId="0" borderId="3" xfId="0" applyFont="1" applyBorder="1"/>
    <xf numFmtId="0" fontId="13" fillId="3" borderId="0" xfId="0" applyFont="1" applyFill="1" applyAlignment="1">
      <alignment horizontal="center"/>
    </xf>
    <xf numFmtId="166" fontId="15" fillId="0" borderId="0" xfId="1" applyNumberFormat="1" applyFont="1" applyFill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3" borderId="5" xfId="1" applyNumberFormat="1" applyFont="1" applyFill="1" applyBorder="1" applyAlignment="1">
      <alignment horizontal="center"/>
    </xf>
    <xf numFmtId="0" fontId="6" fillId="3" borderId="5" xfId="0" quotePrefix="1" applyFont="1" applyFill="1" applyBorder="1" applyAlignment="1">
      <alignment horizontal="center"/>
    </xf>
    <xf numFmtId="49" fontId="6" fillId="2" borderId="5" xfId="1" applyNumberFormat="1" applyFont="1" applyFill="1" applyBorder="1" applyAlignment="1">
      <alignment horizontal="center"/>
    </xf>
    <xf numFmtId="0" fontId="3" fillId="0" borderId="5" xfId="0" applyFont="1" applyBorder="1"/>
    <xf numFmtId="0" fontId="6" fillId="0" borderId="5" xfId="0" applyFont="1" applyBorder="1" applyAlignment="1">
      <alignment horizontal="center"/>
    </xf>
    <xf numFmtId="166" fontId="6" fillId="0" borderId="5" xfId="1" applyNumberFormat="1" applyFont="1" applyFill="1" applyBorder="1" applyAlignment="1">
      <alignment horizontal="center"/>
    </xf>
    <xf numFmtId="166" fontId="6" fillId="0" borderId="5" xfId="1" applyNumberFormat="1" applyFont="1" applyFill="1" applyBorder="1" applyAlignment="1">
      <alignment horizontal="right"/>
    </xf>
    <xf numFmtId="0" fontId="6" fillId="0" borderId="5" xfId="0" applyFont="1" applyBorder="1" applyAlignment="1">
      <alignment horizontal="center" vertical="center"/>
    </xf>
    <xf numFmtId="165" fontId="6" fillId="0" borderId="0" xfId="1" quotePrefix="1" applyFont="1" applyFill="1" applyBorder="1" applyAlignment="1">
      <alignment horizontal="center"/>
    </xf>
    <xf numFmtId="0" fontId="6" fillId="3" borderId="0" xfId="0" quotePrefix="1" applyFont="1" applyFill="1" applyAlignment="1">
      <alignment horizontal="center"/>
    </xf>
    <xf numFmtId="0" fontId="6" fillId="2" borderId="0" xfId="0" quotePrefix="1" applyFont="1" applyFill="1" applyAlignment="1">
      <alignment horizontal="center"/>
    </xf>
    <xf numFmtId="0" fontId="6" fillId="0" borderId="0" xfId="0" quotePrefix="1" applyFont="1" applyAlignment="1">
      <alignment horizontal="center"/>
    </xf>
    <xf numFmtId="0" fontId="6" fillId="0" borderId="0" xfId="1" quotePrefix="1" applyNumberFormat="1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164" fontId="6" fillId="0" borderId="5" xfId="0" applyNumberFormat="1" applyFont="1" applyBorder="1" applyAlignment="1">
      <alignment horizontal="center"/>
    </xf>
    <xf numFmtId="0" fontId="6" fillId="0" borderId="5" xfId="0" quotePrefix="1" applyFont="1" applyBorder="1" applyAlignment="1">
      <alignment horizontal="center"/>
    </xf>
    <xf numFmtId="0" fontId="3" fillId="0" borderId="0" xfId="0" quotePrefix="1" applyFont="1" applyAlignment="1">
      <alignment horizontal="center"/>
    </xf>
    <xf numFmtId="0" fontId="3" fillId="2" borderId="0" xfId="0" quotePrefix="1" applyFont="1" applyFill="1" applyAlignment="1">
      <alignment horizontal="center"/>
    </xf>
    <xf numFmtId="166" fontId="3" fillId="0" borderId="0" xfId="1" quotePrefix="1" applyNumberFormat="1" applyFont="1" applyFill="1" applyAlignment="1">
      <alignment horizontal="center"/>
    </xf>
    <xf numFmtId="164" fontId="3" fillId="0" borderId="0" xfId="0" quotePrefix="1" applyNumberFormat="1" applyFont="1" applyAlignment="1">
      <alignment horizontal="center"/>
    </xf>
    <xf numFmtId="0" fontId="18" fillId="0" borderId="0" xfId="0" applyFont="1"/>
    <xf numFmtId="165" fontId="18" fillId="0" borderId="0" xfId="1" applyFont="1" applyFill="1"/>
    <xf numFmtId="37" fontId="18" fillId="0" borderId="0" xfId="0" applyNumberFormat="1" applyFont="1" applyAlignment="1">
      <alignment horizontal="right"/>
    </xf>
    <xf numFmtId="0" fontId="19" fillId="0" borderId="0" xfId="0" applyFont="1" applyAlignment="1">
      <alignment horizontal="center"/>
    </xf>
    <xf numFmtId="164" fontId="19" fillId="0" borderId="0" xfId="0" applyNumberFormat="1" applyFont="1" applyAlignment="1">
      <alignment horizontal="center"/>
    </xf>
    <xf numFmtId="166" fontId="19" fillId="0" borderId="0" xfId="1" applyNumberFormat="1" applyFont="1" applyFill="1" applyAlignment="1">
      <alignment horizontal="center"/>
    </xf>
    <xf numFmtId="0" fontId="20" fillId="0" borderId="0" xfId="0" applyFont="1"/>
    <xf numFmtId="37" fontId="20" fillId="0" borderId="0" xfId="2" applyNumberFormat="1" applyFont="1" applyAlignment="1">
      <alignment horizontal="right"/>
    </xf>
    <xf numFmtId="166" fontId="18" fillId="0" borderId="0" xfId="0" applyNumberFormat="1" applyFont="1"/>
    <xf numFmtId="37" fontId="22" fillId="3" borderId="0" xfId="2" applyNumberFormat="1" applyFont="1" applyFill="1" applyAlignment="1">
      <alignment horizontal="right"/>
    </xf>
    <xf numFmtId="165" fontId="22" fillId="3" borderId="0" xfId="2" applyNumberFormat="1" applyFont="1" applyFill="1"/>
    <xf numFmtId="37" fontId="22" fillId="0" borderId="0" xfId="2" applyNumberFormat="1" applyFont="1" applyAlignment="1">
      <alignment horizontal="right"/>
    </xf>
    <xf numFmtId="166" fontId="22" fillId="0" borderId="0" xfId="1" applyNumberFormat="1" applyFont="1" applyFill="1" applyBorder="1" applyAlignment="1">
      <alignment horizontal="right"/>
    </xf>
    <xf numFmtId="166" fontId="22" fillId="4" borderId="0" xfId="1" applyNumberFormat="1" applyFont="1" applyFill="1" applyBorder="1" applyAlignment="1">
      <alignment horizontal="right"/>
    </xf>
    <xf numFmtId="0" fontId="22" fillId="0" borderId="0" xfId="2" applyNumberFormat="1" applyFont="1" applyAlignment="1">
      <alignment horizontal="center"/>
    </xf>
    <xf numFmtId="164" fontId="22" fillId="0" borderId="0" xfId="1" applyNumberFormat="1" applyFont="1" applyFill="1" applyBorder="1" applyAlignment="1">
      <alignment horizontal="right"/>
    </xf>
    <xf numFmtId="166" fontId="22" fillId="0" borderId="0" xfId="1" applyNumberFormat="1" applyFont="1" applyFill="1" applyBorder="1" applyAlignment="1" applyProtection="1">
      <alignment horizontal="center"/>
    </xf>
    <xf numFmtId="39" fontId="22" fillId="0" borderId="0" xfId="2" applyFont="1"/>
    <xf numFmtId="164" fontId="4" fillId="0" borderId="0" xfId="0" applyNumberFormat="1" applyFont="1"/>
    <xf numFmtId="166" fontId="23" fillId="0" borderId="0" xfId="1" applyNumberFormat="1" applyFont="1" applyFill="1"/>
    <xf numFmtId="165" fontId="5" fillId="0" borderId="0" xfId="1" applyFont="1" applyFill="1" applyBorder="1"/>
    <xf numFmtId="166" fontId="22" fillId="0" borderId="0" xfId="2" applyNumberFormat="1" applyFont="1" applyAlignment="1">
      <alignment horizontal="center"/>
    </xf>
    <xf numFmtId="166" fontId="4" fillId="0" borderId="0" xfId="0" applyNumberFormat="1" applyFont="1"/>
    <xf numFmtId="165" fontId="4" fillId="0" borderId="0" xfId="0" applyNumberFormat="1" applyFont="1"/>
    <xf numFmtId="0" fontId="24" fillId="0" borderId="0" xfId="0" applyFont="1"/>
    <xf numFmtId="168" fontId="25" fillId="0" borderId="0" xfId="2" applyNumberFormat="1" applyFont="1" applyAlignment="1">
      <alignment horizontal="right"/>
    </xf>
    <xf numFmtId="166" fontId="26" fillId="0" borderId="0" xfId="0" applyNumberFormat="1" applyFont="1"/>
    <xf numFmtId="37" fontId="27" fillId="3" borderId="0" xfId="2" applyNumberFormat="1" applyFont="1" applyFill="1" applyAlignment="1">
      <alignment horizontal="right"/>
    </xf>
    <xf numFmtId="165" fontId="27" fillId="3" borderId="0" xfId="2" applyNumberFormat="1" applyFont="1" applyFill="1"/>
    <xf numFmtId="37" fontId="27" fillId="0" borderId="0" xfId="2" applyNumberFormat="1" applyFont="1" applyAlignment="1">
      <alignment horizontal="right"/>
    </xf>
    <xf numFmtId="166" fontId="27" fillId="0" borderId="0" xfId="1" applyNumberFormat="1" applyFont="1" applyFill="1" applyBorder="1" applyAlignment="1">
      <alignment horizontal="right"/>
    </xf>
    <xf numFmtId="166" fontId="27" fillId="4" borderId="0" xfId="1" applyNumberFormat="1" applyFont="1" applyFill="1" applyBorder="1" applyAlignment="1">
      <alignment horizontal="right"/>
    </xf>
    <xf numFmtId="0" fontId="27" fillId="0" borderId="0" xfId="2" applyNumberFormat="1" applyFont="1" applyAlignment="1">
      <alignment horizontal="center"/>
    </xf>
    <xf numFmtId="166" fontId="28" fillId="0" borderId="0" xfId="1" applyNumberFormat="1" applyFont="1" applyFill="1" applyBorder="1" applyAlignment="1">
      <alignment horizontal="right"/>
    </xf>
    <xf numFmtId="164" fontId="27" fillId="0" borderId="0" xfId="1" applyNumberFormat="1" applyFont="1" applyFill="1" applyBorder="1" applyAlignment="1">
      <alignment horizontal="right"/>
    </xf>
    <xf numFmtId="165" fontId="27" fillId="0" borderId="0" xfId="1" applyFont="1" applyFill="1" applyBorder="1" applyAlignment="1">
      <alignment horizontal="right"/>
    </xf>
    <xf numFmtId="165" fontId="28" fillId="0" borderId="0" xfId="1" applyFont="1" applyFill="1" applyBorder="1" applyAlignment="1">
      <alignment horizontal="right"/>
    </xf>
    <xf numFmtId="166" fontId="20" fillId="0" borderId="0" xfId="0" applyNumberFormat="1" applyFont="1"/>
    <xf numFmtId="166" fontId="20" fillId="0" borderId="0" xfId="1" applyNumberFormat="1" applyFont="1" applyFill="1" applyBorder="1"/>
    <xf numFmtId="166" fontId="27" fillId="0" borderId="0" xfId="2" applyNumberFormat="1" applyFont="1" applyAlignment="1">
      <alignment horizontal="center"/>
    </xf>
    <xf numFmtId="0" fontId="28" fillId="0" borderId="0" xfId="2" applyNumberFormat="1" applyFont="1" applyAlignment="1">
      <alignment horizontal="center"/>
    </xf>
    <xf numFmtId="166" fontId="28" fillId="0" borderId="0" xfId="1" applyNumberFormat="1" applyFont="1" applyFill="1" applyBorder="1" applyAlignment="1" applyProtection="1">
      <alignment horizontal="center"/>
    </xf>
    <xf numFmtId="166" fontId="22" fillId="0" borderId="6" xfId="1" applyNumberFormat="1" applyFont="1" applyFill="1" applyBorder="1" applyAlignment="1">
      <alignment horizontal="right"/>
    </xf>
    <xf numFmtId="166" fontId="22" fillId="5" borderId="6" xfId="1" applyNumberFormat="1" applyFont="1" applyFill="1" applyBorder="1" applyAlignment="1">
      <alignment horizontal="right"/>
    </xf>
    <xf numFmtId="166" fontId="22" fillId="6" borderId="6" xfId="1" applyNumberFormat="1" applyFont="1" applyFill="1" applyBorder="1" applyAlignment="1">
      <alignment horizontal="right"/>
    </xf>
    <xf numFmtId="166" fontId="22" fillId="2" borderId="6" xfId="1" applyNumberFormat="1" applyFont="1" applyFill="1" applyBorder="1" applyAlignment="1">
      <alignment horizontal="right"/>
    </xf>
    <xf numFmtId="166" fontId="22" fillId="0" borderId="6" xfId="1" applyNumberFormat="1" applyFont="1" applyFill="1" applyBorder="1" applyAlignment="1" applyProtection="1">
      <alignment horizontal="center"/>
    </xf>
    <xf numFmtId="166" fontId="22" fillId="5" borderId="6" xfId="1" applyNumberFormat="1" applyFont="1" applyFill="1" applyBorder="1" applyAlignment="1" applyProtection="1">
      <alignment horizontal="center"/>
    </xf>
    <xf numFmtId="166" fontId="22" fillId="7" borderId="6" xfId="1" applyNumberFormat="1" applyFont="1" applyFill="1" applyBorder="1" applyAlignment="1" applyProtection="1">
      <alignment horizontal="center"/>
    </xf>
    <xf numFmtId="166" fontId="22" fillId="2" borderId="6" xfId="1" applyNumberFormat="1" applyFont="1" applyFill="1" applyBorder="1" applyAlignment="1" applyProtection="1">
      <alignment horizontal="center"/>
    </xf>
    <xf numFmtId="0" fontId="22" fillId="0" borderId="6" xfId="2" applyNumberFormat="1" applyFont="1" applyBorder="1" applyAlignment="1">
      <alignment horizontal="center"/>
    </xf>
    <xf numFmtId="39" fontId="22" fillId="0" borderId="6" xfId="2" applyFont="1" applyBorder="1"/>
    <xf numFmtId="166" fontId="29" fillId="0" borderId="0" xfId="1" applyNumberFormat="1" applyFont="1" applyFill="1" applyBorder="1" applyAlignment="1">
      <alignment horizontal="right"/>
    </xf>
    <xf numFmtId="166" fontId="22" fillId="5" borderId="0" xfId="1" applyNumberFormat="1" applyFont="1" applyFill="1" applyBorder="1" applyAlignment="1">
      <alignment horizontal="right"/>
    </xf>
    <xf numFmtId="166" fontId="29" fillId="6" borderId="0" xfId="1" applyNumberFormat="1" applyFont="1" applyFill="1" applyBorder="1" applyAlignment="1">
      <alignment horizontal="right"/>
    </xf>
    <xf numFmtId="166" fontId="29" fillId="2" borderId="0" xfId="1" applyNumberFormat="1" applyFont="1" applyFill="1" applyBorder="1" applyAlignment="1">
      <alignment horizontal="right"/>
    </xf>
    <xf numFmtId="166" fontId="29" fillId="0" borderId="0" xfId="1" applyNumberFormat="1" applyFont="1" applyFill="1" applyBorder="1" applyAlignment="1" applyProtection="1">
      <alignment horizontal="center"/>
    </xf>
    <xf numFmtId="166" fontId="22" fillId="5" borderId="0" xfId="1" applyNumberFormat="1" applyFont="1" applyFill="1" applyBorder="1" applyAlignment="1" applyProtection="1">
      <alignment horizontal="center"/>
    </xf>
    <xf numFmtId="166" fontId="22" fillId="7" borderId="0" xfId="1" applyNumberFormat="1" applyFont="1" applyFill="1" applyBorder="1" applyAlignment="1" applyProtection="1">
      <alignment horizontal="center"/>
    </xf>
    <xf numFmtId="166" fontId="22" fillId="2" borderId="0" xfId="1" applyNumberFormat="1" applyFont="1" applyFill="1" applyBorder="1" applyAlignment="1" applyProtection="1">
      <alignment horizontal="center"/>
    </xf>
    <xf numFmtId="166" fontId="29" fillId="2" borderId="0" xfId="1" applyNumberFormat="1" applyFont="1" applyFill="1" applyBorder="1" applyAlignment="1" applyProtection="1">
      <alignment horizontal="center"/>
    </xf>
    <xf numFmtId="39" fontId="29" fillId="0" borderId="0" xfId="2" applyFont="1"/>
    <xf numFmtId="37" fontId="22" fillId="3" borderId="3" xfId="2" applyNumberFormat="1" applyFont="1" applyFill="1" applyBorder="1" applyAlignment="1">
      <alignment horizontal="right"/>
    </xf>
    <xf numFmtId="165" fontId="22" fillId="3" borderId="3" xfId="2" applyNumberFormat="1" applyFont="1" applyFill="1" applyBorder="1"/>
    <xf numFmtId="37" fontId="22" fillId="0" borderId="3" xfId="2" applyNumberFormat="1" applyFont="1" applyBorder="1" applyAlignment="1">
      <alignment horizontal="right"/>
    </xf>
    <xf numFmtId="166" fontId="22" fillId="0" borderId="3" xfId="1" applyNumberFormat="1" applyFont="1" applyFill="1" applyBorder="1" applyAlignment="1">
      <alignment horizontal="right"/>
    </xf>
    <xf numFmtId="166" fontId="22" fillId="4" borderId="3" xfId="1" applyNumberFormat="1" applyFont="1" applyFill="1" applyBorder="1" applyAlignment="1">
      <alignment horizontal="right"/>
    </xf>
    <xf numFmtId="0" fontId="22" fillId="0" borderId="3" xfId="2" applyNumberFormat="1" applyFont="1" applyBorder="1" applyAlignment="1">
      <alignment horizontal="center"/>
    </xf>
    <xf numFmtId="166" fontId="22" fillId="0" borderId="2" xfId="1" applyNumberFormat="1" applyFont="1" applyFill="1" applyBorder="1" applyAlignment="1">
      <alignment horizontal="right"/>
    </xf>
    <xf numFmtId="166" fontId="22" fillId="2" borderId="2" xfId="1" applyNumberFormat="1" applyFont="1" applyFill="1" applyBorder="1" applyAlignment="1">
      <alignment horizontal="right"/>
    </xf>
    <xf numFmtId="166" fontId="22" fillId="5" borderId="2" xfId="1" applyNumberFormat="1" applyFont="1" applyFill="1" applyBorder="1" applyAlignment="1">
      <alignment horizontal="right"/>
    </xf>
    <xf numFmtId="166" fontId="22" fillId="6" borderId="2" xfId="1" applyNumberFormat="1" applyFont="1" applyFill="1" applyBorder="1" applyAlignment="1">
      <alignment horizontal="right"/>
    </xf>
    <xf numFmtId="166" fontId="22" fillId="0" borderId="2" xfId="1" applyNumberFormat="1" applyFont="1" applyFill="1" applyBorder="1" applyAlignment="1" applyProtection="1">
      <alignment horizontal="center"/>
    </xf>
    <xf numFmtId="166" fontId="22" fillId="5" borderId="2" xfId="1" applyNumberFormat="1" applyFont="1" applyFill="1" applyBorder="1" applyAlignment="1" applyProtection="1">
      <alignment horizontal="center"/>
    </xf>
    <xf numFmtId="166" fontId="22" fillId="7" borderId="2" xfId="1" applyNumberFormat="1" applyFont="1" applyFill="1" applyBorder="1" applyAlignment="1" applyProtection="1">
      <alignment horizontal="center"/>
    </xf>
    <xf numFmtId="166" fontId="22" fillId="2" borderId="2" xfId="1" applyNumberFormat="1" applyFont="1" applyFill="1" applyBorder="1" applyAlignment="1" applyProtection="1">
      <alignment horizontal="center"/>
    </xf>
    <xf numFmtId="0" fontId="22" fillId="0" borderId="2" xfId="2" applyNumberFormat="1" applyFont="1" applyBorder="1" applyAlignment="1">
      <alignment horizontal="center"/>
    </xf>
    <xf numFmtId="39" fontId="22" fillId="0" borderId="2" xfId="2" applyFont="1" applyBorder="1"/>
    <xf numFmtId="37" fontId="18" fillId="0" borderId="0" xfId="2" applyNumberFormat="1" applyFont="1" applyAlignment="1">
      <alignment horizontal="right"/>
    </xf>
    <xf numFmtId="37" fontId="29" fillId="3" borderId="0" xfId="2" applyNumberFormat="1" applyFont="1" applyFill="1" applyAlignment="1">
      <alignment horizontal="right"/>
    </xf>
    <xf numFmtId="165" fontId="29" fillId="3" borderId="0" xfId="2" applyNumberFormat="1" applyFont="1" applyFill="1"/>
    <xf numFmtId="37" fontId="29" fillId="0" borderId="0" xfId="2" applyNumberFormat="1" applyFont="1" applyAlignment="1">
      <alignment horizontal="right"/>
    </xf>
    <xf numFmtId="166" fontId="29" fillId="4" borderId="0" xfId="1" applyNumberFormat="1" applyFont="1" applyFill="1" applyBorder="1" applyAlignment="1">
      <alignment horizontal="right"/>
    </xf>
    <xf numFmtId="0" fontId="29" fillId="0" borderId="0" xfId="2" applyNumberFormat="1" applyFont="1" applyAlignment="1">
      <alignment horizontal="center"/>
    </xf>
    <xf numFmtId="165" fontId="29" fillId="0" borderId="0" xfId="1" applyFont="1" applyFill="1" applyBorder="1" applyAlignment="1" applyProtection="1">
      <alignment horizontal="center"/>
    </xf>
    <xf numFmtId="166" fontId="29" fillId="5" borderId="0" xfId="1" applyNumberFormat="1" applyFont="1" applyFill="1" applyBorder="1" applyAlignment="1">
      <alignment horizontal="right"/>
    </xf>
    <xf numFmtId="166" fontId="29" fillId="5" borderId="0" xfId="1" applyNumberFormat="1" applyFont="1" applyFill="1" applyBorder="1" applyAlignment="1" applyProtection="1">
      <alignment horizontal="center"/>
    </xf>
    <xf numFmtId="166" fontId="29" fillId="7" borderId="0" xfId="1" applyNumberFormat="1" applyFont="1" applyFill="1" applyBorder="1" applyAlignment="1" applyProtection="1">
      <alignment horizontal="center"/>
    </xf>
    <xf numFmtId="43" fontId="29" fillId="0" borderId="0" xfId="1" applyNumberFormat="1" applyFont="1" applyFill="1" applyBorder="1" applyAlignment="1" applyProtection="1">
      <alignment horizontal="center"/>
    </xf>
    <xf numFmtId="166" fontId="22" fillId="6" borderId="0" xfId="1" applyNumberFormat="1" applyFont="1" applyFill="1" applyBorder="1" applyAlignment="1">
      <alignment horizontal="right"/>
    </xf>
    <xf numFmtId="166" fontId="22" fillId="2" borderId="0" xfId="1" applyNumberFormat="1" applyFont="1" applyFill="1" applyBorder="1" applyAlignment="1">
      <alignment horizontal="right"/>
    </xf>
    <xf numFmtId="167" fontId="29" fillId="0" borderId="0" xfId="1" applyNumberFormat="1" applyFont="1" applyFill="1" applyBorder="1" applyAlignment="1" applyProtection="1">
      <alignment horizontal="center"/>
    </xf>
    <xf numFmtId="166" fontId="30" fillId="0" borderId="0" xfId="1" applyNumberFormat="1" applyFont="1" applyFill="1" applyBorder="1" applyAlignment="1" applyProtection="1">
      <alignment horizontal="center"/>
    </xf>
    <xf numFmtId="37" fontId="29" fillId="3" borderId="7" xfId="2" applyNumberFormat="1" applyFont="1" applyFill="1" applyBorder="1" applyAlignment="1">
      <alignment horizontal="right"/>
    </xf>
    <xf numFmtId="165" fontId="29" fillId="3" borderId="7" xfId="2" applyNumberFormat="1" applyFont="1" applyFill="1" applyBorder="1"/>
    <xf numFmtId="37" fontId="29" fillId="0" borderId="7" xfId="2" applyNumberFormat="1" applyFont="1" applyBorder="1" applyAlignment="1">
      <alignment horizontal="right"/>
    </xf>
    <xf numFmtId="166" fontId="29" fillId="0" borderId="7" xfId="1" applyNumberFormat="1" applyFont="1" applyFill="1" applyBorder="1" applyAlignment="1">
      <alignment horizontal="right"/>
    </xf>
    <xf numFmtId="166" fontId="29" fillId="4" borderId="7" xfId="1" applyNumberFormat="1" applyFont="1" applyFill="1" applyBorder="1" applyAlignment="1">
      <alignment horizontal="right"/>
    </xf>
    <xf numFmtId="0" fontId="29" fillId="0" borderId="7" xfId="2" applyNumberFormat="1" applyFont="1" applyBorder="1" applyAlignment="1">
      <alignment horizontal="center"/>
    </xf>
    <xf numFmtId="166" fontId="29" fillId="0" borderId="7" xfId="1" applyNumberFormat="1" applyFont="1" applyFill="1" applyBorder="1" applyAlignment="1" applyProtection="1">
      <alignment horizontal="center"/>
    </xf>
    <xf numFmtId="165" fontId="29" fillId="0" borderId="7" xfId="1" applyFont="1" applyFill="1" applyBorder="1" applyAlignment="1" applyProtection="1">
      <alignment horizontal="center"/>
    </xf>
    <xf numFmtId="166" fontId="29" fillId="5" borderId="7" xfId="1" applyNumberFormat="1" applyFont="1" applyFill="1" applyBorder="1" applyAlignment="1" applyProtection="1">
      <alignment horizontal="center"/>
    </xf>
    <xf numFmtId="166" fontId="29" fillId="5" borderId="7" xfId="1" applyNumberFormat="1" applyFont="1" applyFill="1" applyBorder="1" applyAlignment="1">
      <alignment horizontal="right"/>
    </xf>
    <xf numFmtId="166" fontId="29" fillId="8" borderId="7" xfId="1" applyNumberFormat="1" applyFont="1" applyFill="1" applyBorder="1" applyAlignment="1" applyProtection="1">
      <alignment horizontal="center"/>
    </xf>
    <xf numFmtId="166" fontId="29" fillId="6" borderId="7" xfId="1" applyNumberFormat="1" applyFont="1" applyFill="1" applyBorder="1" applyAlignment="1">
      <alignment horizontal="right"/>
    </xf>
    <xf numFmtId="166" fontId="29" fillId="2" borderId="7" xfId="1" applyNumberFormat="1" applyFont="1" applyFill="1" applyBorder="1" applyAlignment="1" applyProtection="1">
      <alignment horizontal="center"/>
    </xf>
    <xf numFmtId="166" fontId="29" fillId="2" borderId="7" xfId="1" applyNumberFormat="1" applyFont="1" applyFill="1" applyBorder="1" applyAlignment="1">
      <alignment horizontal="right"/>
    </xf>
    <xf numFmtId="166" fontId="29" fillId="7" borderId="7" xfId="1" applyNumberFormat="1" applyFont="1" applyFill="1" applyBorder="1" applyAlignment="1" applyProtection="1">
      <alignment horizontal="center"/>
    </xf>
    <xf numFmtId="39" fontId="29" fillId="0" borderId="7" xfId="2" applyFont="1" applyBorder="1"/>
    <xf numFmtId="37" fontId="22" fillId="3" borderId="2" xfId="2" applyNumberFormat="1" applyFont="1" applyFill="1" applyBorder="1" applyAlignment="1">
      <alignment horizontal="right"/>
    </xf>
    <xf numFmtId="165" fontId="22" fillId="3" borderId="2" xfId="2" applyNumberFormat="1" applyFont="1" applyFill="1" applyBorder="1"/>
    <xf numFmtId="37" fontId="22" fillId="0" borderId="2" xfId="2" applyNumberFormat="1" applyFont="1" applyBorder="1" applyAlignment="1">
      <alignment horizontal="right"/>
    </xf>
    <xf numFmtId="166" fontId="22" fillId="4" borderId="2" xfId="1" applyNumberFormat="1" applyFont="1" applyFill="1" applyBorder="1" applyAlignment="1">
      <alignment horizontal="right"/>
    </xf>
    <xf numFmtId="0" fontId="29" fillId="0" borderId="2" xfId="2" applyNumberFormat="1" applyFont="1" applyBorder="1" applyAlignment="1">
      <alignment horizontal="center"/>
    </xf>
    <xf numFmtId="166" fontId="29" fillId="6" borderId="0" xfId="1" applyNumberFormat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center"/>
    </xf>
    <xf numFmtId="164" fontId="22" fillId="0" borderId="0" xfId="1" applyNumberFormat="1" applyFont="1" applyFill="1" applyBorder="1" applyAlignment="1" applyProtection="1">
      <alignment horizontal="center"/>
    </xf>
    <xf numFmtId="164" fontId="22" fillId="5" borderId="0" xfId="1" applyNumberFormat="1" applyFont="1" applyFill="1" applyBorder="1" applyAlignment="1" applyProtection="1">
      <alignment horizontal="center"/>
    </xf>
    <xf numFmtId="166" fontId="22" fillId="6" borderId="0" xfId="1" applyNumberFormat="1" applyFont="1" applyFill="1" applyBorder="1" applyAlignment="1" applyProtection="1">
      <alignment horizontal="center"/>
    </xf>
    <xf numFmtId="164" fontId="22" fillId="6" borderId="0" xfId="1" applyNumberFormat="1" applyFont="1" applyFill="1" applyBorder="1" applyAlignment="1" applyProtection="1">
      <alignment horizontal="center"/>
    </xf>
    <xf numFmtId="166" fontId="18" fillId="0" borderId="0" xfId="1" applyNumberFormat="1" applyFont="1" applyFill="1" applyBorder="1"/>
    <xf numFmtId="166" fontId="29" fillId="0" borderId="0" xfId="2" applyNumberFormat="1" applyFont="1" applyAlignment="1">
      <alignment horizontal="center"/>
    </xf>
    <xf numFmtId="164" fontId="29" fillId="5" borderId="0" xfId="1" applyNumberFormat="1" applyFont="1" applyFill="1" applyBorder="1" applyAlignment="1" applyProtection="1">
      <alignment horizontal="center"/>
    </xf>
    <xf numFmtId="164" fontId="29" fillId="6" borderId="0" xfId="1" applyNumberFormat="1" applyFont="1" applyFill="1" applyBorder="1" applyAlignment="1" applyProtection="1">
      <alignment horizontal="center"/>
    </xf>
    <xf numFmtId="166" fontId="22" fillId="6" borderId="2" xfId="1" applyNumberFormat="1" applyFont="1" applyFill="1" applyBorder="1" applyAlignment="1" applyProtection="1">
      <alignment horizontal="center"/>
    </xf>
    <xf numFmtId="0" fontId="29" fillId="5" borderId="0" xfId="2" applyNumberFormat="1" applyFont="1" applyFill="1" applyAlignment="1">
      <alignment horizontal="center"/>
    </xf>
    <xf numFmtId="0" fontId="29" fillId="7" borderId="0" xfId="2" applyNumberFormat="1" applyFont="1" applyFill="1" applyAlignment="1">
      <alignment horizontal="center"/>
    </xf>
    <xf numFmtId="0" fontId="29" fillId="2" borderId="0" xfId="2" applyNumberFormat="1" applyFont="1" applyFill="1" applyAlignment="1">
      <alignment horizontal="center"/>
    </xf>
    <xf numFmtId="165" fontId="29" fillId="0" borderId="0" xfId="2" applyNumberFormat="1" applyFont="1" applyAlignment="1">
      <alignment horizontal="center"/>
    </xf>
    <xf numFmtId="39" fontId="29" fillId="0" borderId="0" xfId="2" applyFont="1" applyAlignment="1">
      <alignment horizontal="center"/>
    </xf>
    <xf numFmtId="0" fontId="20" fillId="0" borderId="0" xfId="1" applyNumberFormat="1" applyFont="1" applyFill="1" applyBorder="1" applyAlignment="1">
      <alignment horizontal="center"/>
    </xf>
    <xf numFmtId="0" fontId="22" fillId="3" borderId="5" xfId="2" applyNumberFormat="1" applyFont="1" applyFill="1" applyBorder="1" applyAlignment="1">
      <alignment horizontal="center"/>
    </xf>
    <xf numFmtId="165" fontId="22" fillId="3" borderId="5" xfId="2" applyNumberFormat="1" applyFont="1" applyFill="1" applyBorder="1"/>
    <xf numFmtId="0" fontId="22" fillId="0" borderId="5" xfId="2" applyNumberFormat="1" applyFont="1" applyBorder="1" applyAlignment="1">
      <alignment horizontal="center"/>
    </xf>
    <xf numFmtId="0" fontId="22" fillId="4" borderId="5" xfId="2" applyNumberFormat="1" applyFont="1" applyFill="1" applyBorder="1" applyAlignment="1">
      <alignment horizontal="center"/>
    </xf>
    <xf numFmtId="0" fontId="22" fillId="9" borderId="5" xfId="2" applyNumberFormat="1" applyFont="1" applyFill="1" applyBorder="1" applyAlignment="1">
      <alignment horizontal="center"/>
    </xf>
    <xf numFmtId="0" fontId="22" fillId="10" borderId="5" xfId="2" applyNumberFormat="1" applyFont="1" applyFill="1" applyBorder="1" applyAlignment="1">
      <alignment horizontal="center"/>
    </xf>
    <xf numFmtId="0" fontId="22" fillId="11" borderId="5" xfId="2" applyNumberFormat="1" applyFont="1" applyFill="1" applyBorder="1" applyAlignment="1">
      <alignment horizontal="center"/>
    </xf>
    <xf numFmtId="166" fontId="22" fillId="0" borderId="5" xfId="1" applyNumberFormat="1" applyFont="1" applyFill="1" applyBorder="1" applyAlignment="1" applyProtection="1">
      <alignment horizontal="center"/>
    </xf>
    <xf numFmtId="0" fontId="22" fillId="0" borderId="5" xfId="2" applyNumberFormat="1" applyFont="1" applyBorder="1" applyAlignment="1">
      <alignment horizontal="center" vertical="center"/>
    </xf>
    <xf numFmtId="0" fontId="22" fillId="5" borderId="5" xfId="2" applyNumberFormat="1" applyFont="1" applyFill="1" applyBorder="1" applyAlignment="1">
      <alignment horizontal="center" vertical="center"/>
    </xf>
    <xf numFmtId="0" fontId="22" fillId="6" borderId="5" xfId="2" applyNumberFormat="1" applyFont="1" applyFill="1" applyBorder="1" applyAlignment="1">
      <alignment horizontal="center" vertical="center"/>
    </xf>
    <xf numFmtId="0" fontId="22" fillId="2" borderId="5" xfId="2" applyNumberFormat="1" applyFont="1" applyFill="1" applyBorder="1" applyAlignment="1">
      <alignment horizontal="center" vertical="center"/>
    </xf>
    <xf numFmtId="0" fontId="22" fillId="0" borderId="5" xfId="2" applyNumberFormat="1" applyFont="1" applyBorder="1" applyAlignment="1">
      <alignment horizontal="right"/>
    </xf>
    <xf numFmtId="0" fontId="22" fillId="5" borderId="5" xfId="2" applyNumberFormat="1" applyFont="1" applyFill="1" applyBorder="1" applyAlignment="1">
      <alignment horizontal="center"/>
    </xf>
    <xf numFmtId="0" fontId="22" fillId="7" borderId="5" xfId="2" applyNumberFormat="1" applyFont="1" applyFill="1" applyBorder="1" applyAlignment="1">
      <alignment horizontal="center"/>
    </xf>
    <xf numFmtId="0" fontId="22" fillId="2" borderId="5" xfId="2" applyNumberFormat="1" applyFont="1" applyFill="1" applyBorder="1" applyAlignment="1">
      <alignment horizontal="center"/>
    </xf>
    <xf numFmtId="39" fontId="22" fillId="0" borderId="5" xfId="2" applyFont="1" applyBorder="1"/>
    <xf numFmtId="0" fontId="31" fillId="0" borderId="0" xfId="1" quotePrefix="1" applyNumberFormat="1" applyFont="1" applyFill="1" applyBorder="1" applyAlignment="1">
      <alignment horizontal="center"/>
    </xf>
    <xf numFmtId="0" fontId="22" fillId="3" borderId="4" xfId="2" quotePrefix="1" applyNumberFormat="1" applyFont="1" applyFill="1" applyBorder="1" applyAlignment="1">
      <alignment horizontal="center"/>
    </xf>
    <xf numFmtId="0" fontId="22" fillId="3" borderId="4" xfId="2" applyNumberFormat="1" applyFont="1" applyFill="1" applyBorder="1" applyAlignment="1">
      <alignment horizontal="center"/>
    </xf>
    <xf numFmtId="0" fontId="22" fillId="0" borderId="4" xfId="2" quotePrefix="1" applyNumberFormat="1" applyFont="1" applyBorder="1" applyAlignment="1">
      <alignment horizontal="center"/>
    </xf>
    <xf numFmtId="0" fontId="22" fillId="4" borderId="4" xfId="2" quotePrefix="1" applyNumberFormat="1" applyFont="1" applyFill="1" applyBorder="1" applyAlignment="1">
      <alignment horizontal="center"/>
    </xf>
    <xf numFmtId="0" fontId="22" fillId="0" borderId="4" xfId="2" applyNumberFormat="1" applyFont="1" applyBorder="1" applyAlignment="1">
      <alignment horizontal="center"/>
    </xf>
    <xf numFmtId="0" fontId="22" fillId="9" borderId="4" xfId="2" quotePrefix="1" applyNumberFormat="1" applyFont="1" applyFill="1" applyBorder="1" applyAlignment="1">
      <alignment horizontal="center"/>
    </xf>
    <xf numFmtId="0" fontId="22" fillId="10" borderId="4" xfId="2" quotePrefix="1" applyNumberFormat="1" applyFont="1" applyFill="1" applyBorder="1" applyAlignment="1">
      <alignment horizontal="center"/>
    </xf>
    <xf numFmtId="0" fontId="22" fillId="11" borderId="4" xfId="2" quotePrefix="1" applyNumberFormat="1" applyFont="1" applyFill="1" applyBorder="1" applyAlignment="1">
      <alignment horizontal="center"/>
    </xf>
    <xf numFmtId="0" fontId="22" fillId="0" borderId="4" xfId="1" applyNumberFormat="1" applyFont="1" applyFill="1" applyBorder="1" applyAlignment="1">
      <alignment horizontal="center"/>
    </xf>
    <xf numFmtId="0" fontId="22" fillId="0" borderId="4" xfId="2" quotePrefix="1" applyNumberFormat="1" applyFont="1" applyBorder="1" applyAlignment="1">
      <alignment horizontal="center" vertical="center"/>
    </xf>
    <xf numFmtId="164" fontId="22" fillId="5" borderId="4" xfId="2" applyNumberFormat="1" applyFont="1" applyFill="1" applyBorder="1" applyAlignment="1">
      <alignment horizontal="center" vertical="center"/>
    </xf>
    <xf numFmtId="0" fontId="22" fillId="5" borderId="4" xfId="2" applyNumberFormat="1" applyFont="1" applyFill="1" applyBorder="1" applyAlignment="1">
      <alignment horizontal="center" vertical="center"/>
    </xf>
    <xf numFmtId="164" fontId="22" fillId="6" borderId="4" xfId="2" applyNumberFormat="1" applyFont="1" applyFill="1" applyBorder="1" applyAlignment="1">
      <alignment horizontal="center" vertical="center"/>
    </xf>
    <xf numFmtId="0" fontId="22" fillId="6" borderId="4" xfId="2" applyNumberFormat="1" applyFont="1" applyFill="1" applyBorder="1" applyAlignment="1">
      <alignment horizontal="center" vertical="center"/>
    </xf>
    <xf numFmtId="0" fontId="22" fillId="2" borderId="4" xfId="2" applyNumberFormat="1" applyFont="1" applyFill="1" applyBorder="1" applyAlignment="1">
      <alignment horizontal="center" vertical="center"/>
    </xf>
    <xf numFmtId="0" fontId="22" fillId="0" borderId="4" xfId="2" applyNumberFormat="1" applyFont="1" applyBorder="1" applyAlignment="1">
      <alignment horizontal="right"/>
    </xf>
    <xf numFmtId="0" fontId="22" fillId="5" borderId="4" xfId="2" applyNumberFormat="1" applyFont="1" applyFill="1" applyBorder="1" applyAlignment="1">
      <alignment horizontal="center"/>
    </xf>
    <xf numFmtId="0" fontId="22" fillId="7" borderId="4" xfId="2" applyNumberFormat="1" applyFont="1" applyFill="1" applyBorder="1" applyAlignment="1">
      <alignment horizontal="center"/>
    </xf>
    <xf numFmtId="0" fontId="22" fillId="2" borderId="4" xfId="2" applyNumberFormat="1" applyFont="1" applyFill="1" applyBorder="1" applyAlignment="1">
      <alignment horizontal="center"/>
    </xf>
    <xf numFmtId="0" fontId="22" fillId="0" borderId="4" xfId="2" applyNumberFormat="1" applyFont="1" applyBorder="1" applyAlignment="1">
      <alignment horizontal="center" vertical="center"/>
    </xf>
    <xf numFmtId="39" fontId="29" fillId="0" borderId="4" xfId="2" applyFont="1" applyBorder="1"/>
    <xf numFmtId="0" fontId="18" fillId="0" borderId="0" xfId="0" quotePrefix="1" applyFont="1" applyAlignment="1">
      <alignment horizontal="center"/>
    </xf>
    <xf numFmtId="0" fontId="29" fillId="0" borderId="0" xfId="0" quotePrefix="1" applyFont="1" applyAlignment="1">
      <alignment horizontal="center"/>
    </xf>
    <xf numFmtId="164" fontId="29" fillId="0" borderId="0" xfId="0" quotePrefix="1" applyNumberFormat="1" applyFont="1" applyAlignment="1">
      <alignment horizontal="center"/>
    </xf>
    <xf numFmtId="166" fontId="29" fillId="0" borderId="0" xfId="1" quotePrefix="1" applyNumberFormat="1" applyFont="1" applyFill="1" applyAlignment="1">
      <alignment horizontal="center"/>
    </xf>
    <xf numFmtId="39" fontId="29" fillId="0" borderId="0" xfId="0" quotePrefix="1" applyNumberFormat="1" applyFont="1" applyAlignment="1">
      <alignment horizontal="center"/>
    </xf>
    <xf numFmtId="0" fontId="23" fillId="0" borderId="0" xfId="0" applyFont="1"/>
    <xf numFmtId="0" fontId="23" fillId="0" borderId="0" xfId="0" applyFont="1" applyAlignment="1">
      <alignment shrinkToFit="1"/>
    </xf>
    <xf numFmtId="166" fontId="3" fillId="0" borderId="6" xfId="1" applyNumberFormat="1" applyFont="1" applyFill="1" applyBorder="1" applyAlignment="1"/>
    <xf numFmtId="166" fontId="6" fillId="0" borderId="0" xfId="1" applyNumberFormat="1" applyFont="1" applyFill="1"/>
    <xf numFmtId="166" fontId="3" fillId="0" borderId="6" xfId="1" applyNumberFormat="1" applyFont="1" applyFill="1" applyBorder="1" applyAlignment="1">
      <alignment horizontal="center"/>
    </xf>
    <xf numFmtId="0" fontId="6" fillId="0" borderId="0" xfId="0" applyFont="1" applyAlignment="1">
      <alignment shrinkToFit="1"/>
    </xf>
    <xf numFmtId="166" fontId="3" fillId="0" borderId="0" xfId="1" applyNumberFormat="1" applyFont="1" applyFill="1" applyAlignment="1"/>
    <xf numFmtId="0" fontId="3" fillId="0" borderId="0" xfId="0" applyFont="1" applyAlignment="1">
      <alignment horizontal="left" indent="4" shrinkToFit="1"/>
    </xf>
    <xf numFmtId="166" fontId="6" fillId="0" borderId="0" xfId="1" applyNumberFormat="1" applyFont="1" applyFill="1" applyAlignment="1">
      <alignment horizontal="center"/>
    </xf>
    <xf numFmtId="37" fontId="6" fillId="0" borderId="0" xfId="1" applyNumberFormat="1" applyFont="1" applyFill="1" applyAlignment="1">
      <alignment horizontal="center"/>
    </xf>
    <xf numFmtId="0" fontId="3" fillId="0" borderId="0" xfId="0" applyFont="1" applyAlignment="1">
      <alignment horizontal="left" indent="2" shrinkToFit="1"/>
    </xf>
    <xf numFmtId="166" fontId="32" fillId="0" borderId="0" xfId="1" applyNumberFormat="1" applyFont="1" applyFill="1"/>
    <xf numFmtId="165" fontId="23" fillId="0" borderId="0" xfId="0" applyNumberFormat="1" applyFont="1"/>
    <xf numFmtId="165" fontId="32" fillId="0" borderId="0" xfId="1" applyFont="1" applyFill="1"/>
    <xf numFmtId="37" fontId="23" fillId="0" borderId="0" xfId="0" applyNumberFormat="1" applyFont="1"/>
    <xf numFmtId="166" fontId="4" fillId="0" borderId="3" xfId="1" applyNumberFormat="1" applyFont="1" applyFill="1" applyBorder="1"/>
    <xf numFmtId="166" fontId="3" fillId="0" borderId="3" xfId="1" applyNumberFormat="1" applyFont="1" applyFill="1" applyBorder="1" applyAlignment="1"/>
    <xf numFmtId="0" fontId="3" fillId="0" borderId="0" xfId="0" applyFont="1" applyAlignment="1">
      <alignment shrinkToFit="1"/>
    </xf>
    <xf numFmtId="166" fontId="23" fillId="0" borderId="0" xfId="0" applyNumberFormat="1" applyFont="1"/>
    <xf numFmtId="37" fontId="4" fillId="0" borderId="0" xfId="1" applyNumberFormat="1" applyFont="1" applyFill="1"/>
    <xf numFmtId="37" fontId="3" fillId="0" borderId="0" xfId="1" applyNumberFormat="1" applyFont="1" applyFill="1" applyAlignment="1">
      <alignment horizontal="center"/>
    </xf>
    <xf numFmtId="37" fontId="3" fillId="0" borderId="0" xfId="1" applyNumberFormat="1" applyFont="1" applyFill="1"/>
    <xf numFmtId="166" fontId="33" fillId="0" borderId="0" xfId="1" applyNumberFormat="1" applyFont="1" applyFill="1"/>
    <xf numFmtId="37" fontId="3" fillId="0" borderId="0" xfId="1" applyNumberFormat="1" applyFont="1" applyFill="1" applyAlignment="1"/>
    <xf numFmtId="165" fontId="23" fillId="0" borderId="0" xfId="1" applyFont="1" applyFill="1"/>
    <xf numFmtId="166" fontId="4" fillId="0" borderId="6" xfId="1" applyNumberFormat="1" applyFont="1" applyFill="1" applyBorder="1"/>
    <xf numFmtId="166" fontId="7" fillId="0" borderId="3" xfId="1" applyNumberFormat="1" applyFont="1" applyFill="1" applyBorder="1"/>
    <xf numFmtId="166" fontId="4" fillId="0" borderId="2" xfId="1" applyNumberFormat="1" applyFont="1" applyFill="1" applyBorder="1"/>
    <xf numFmtId="165" fontId="7" fillId="0" borderId="1" xfId="0" applyNumberFormat="1" applyFont="1" applyBorder="1"/>
    <xf numFmtId="166" fontId="4" fillId="0" borderId="0" xfId="1" applyNumberFormat="1" applyFont="1" applyFill="1" applyBorder="1"/>
    <xf numFmtId="165" fontId="4" fillId="0" borderId="3" xfId="0" applyNumberFormat="1" applyFont="1" applyBorder="1"/>
    <xf numFmtId="166" fontId="23" fillId="0" borderId="0" xfId="1" applyNumberFormat="1" applyFont="1" applyFill="1" applyBorder="1"/>
    <xf numFmtId="0" fontId="33" fillId="0" borderId="0" xfId="0" applyFont="1"/>
    <xf numFmtId="165" fontId="7" fillId="0" borderId="0" xfId="0" applyNumberFormat="1" applyFont="1"/>
    <xf numFmtId="166" fontId="6" fillId="0" borderId="2" xfId="1" applyNumberFormat="1" applyFont="1" applyFill="1" applyBorder="1" applyAlignment="1">
      <alignment horizontal="right"/>
    </xf>
    <xf numFmtId="166" fontId="7" fillId="0" borderId="2" xfId="1" applyNumberFormat="1" applyFont="1" applyFill="1" applyBorder="1"/>
    <xf numFmtId="0" fontId="7" fillId="0" borderId="0" xfId="0" applyFont="1" applyAlignment="1">
      <alignment horizontal="center"/>
    </xf>
    <xf numFmtId="166" fontId="7" fillId="0" borderId="0" xfId="1" applyNumberFormat="1" applyFont="1" applyFill="1" applyAlignment="1">
      <alignment horizontal="center"/>
    </xf>
    <xf numFmtId="166" fontId="7" fillId="0" borderId="0" xfId="1" applyNumberFormat="1" applyFont="1" applyFill="1" applyAlignment="1">
      <alignment horizontal="center" wrapText="1"/>
    </xf>
    <xf numFmtId="166" fontId="6" fillId="0" borderId="0" xfId="1" applyNumberFormat="1" applyFont="1" applyFill="1" applyAlignment="1">
      <alignment horizontal="center" wrapText="1"/>
    </xf>
    <xf numFmtId="166" fontId="34" fillId="0" borderId="0" xfId="3" applyNumberFormat="1" applyFont="1"/>
    <xf numFmtId="0" fontId="35" fillId="0" borderId="0" xfId="4" applyFont="1"/>
    <xf numFmtId="165" fontId="3" fillId="0" borderId="0" xfId="0" applyNumberFormat="1" applyFont="1"/>
    <xf numFmtId="166" fontId="9" fillId="0" borderId="0" xfId="0" applyNumberFormat="1" applyFont="1"/>
    <xf numFmtId="165" fontId="9" fillId="0" borderId="0" xfId="0" applyNumberFormat="1" applyFont="1"/>
    <xf numFmtId="166" fontId="7" fillId="0" borderId="1" xfId="1" applyNumberFormat="1" applyFont="1" applyBorder="1"/>
    <xf numFmtId="165" fontId="7" fillId="0" borderId="1" xfId="1" applyFont="1" applyBorder="1"/>
    <xf numFmtId="0" fontId="7" fillId="0" borderId="1" xfId="0" applyFont="1" applyBorder="1"/>
    <xf numFmtId="0" fontId="7" fillId="0" borderId="1" xfId="5" applyFont="1" applyBorder="1"/>
    <xf numFmtId="0" fontId="7" fillId="0" borderId="1" xfId="0" applyFont="1" applyBorder="1" applyAlignment="1">
      <alignment horizontal="center"/>
    </xf>
    <xf numFmtId="0" fontId="4" fillId="0" borderId="0" xfId="5" applyFont="1"/>
    <xf numFmtId="166" fontId="4" fillId="0" borderId="3" xfId="1" applyNumberFormat="1" applyFont="1" applyBorder="1"/>
    <xf numFmtId="165" fontId="4" fillId="0" borderId="3" xfId="1" applyFont="1" applyFill="1" applyBorder="1"/>
    <xf numFmtId="0" fontId="4" fillId="0" borderId="3" xfId="0" applyFont="1" applyBorder="1"/>
    <xf numFmtId="0" fontId="4" fillId="0" borderId="3" xfId="5" applyFont="1" applyBorder="1"/>
    <xf numFmtId="0" fontId="7" fillId="0" borderId="3" xfId="0" applyFont="1" applyBorder="1"/>
    <xf numFmtId="165" fontId="4" fillId="0" borderId="0" xfId="1" applyFont="1"/>
    <xf numFmtId="166" fontId="7" fillId="0" borderId="5" xfId="1" applyNumberFormat="1" applyFont="1" applyFill="1" applyBorder="1"/>
    <xf numFmtId="0" fontId="7" fillId="0" borderId="5" xfId="0" applyFont="1" applyBorder="1"/>
    <xf numFmtId="0" fontId="7" fillId="0" borderId="5" xfId="5" applyFont="1" applyBorder="1"/>
    <xf numFmtId="0" fontId="7" fillId="0" borderId="2" xfId="0" applyFont="1" applyBorder="1"/>
    <xf numFmtId="0" fontId="7" fillId="0" borderId="2" xfId="5" applyFont="1" applyBorder="1"/>
    <xf numFmtId="165" fontId="7" fillId="0" borderId="5" xfId="1" applyFont="1" applyFill="1" applyBorder="1"/>
    <xf numFmtId="165" fontId="7" fillId="0" borderId="2" xfId="1" applyFont="1" applyFill="1" applyBorder="1"/>
    <xf numFmtId="0" fontId="4" fillId="0" borderId="0" xfId="0" applyFont="1" applyAlignment="1">
      <alignment shrinkToFit="1"/>
    </xf>
    <xf numFmtId="0" fontId="4" fillId="0" borderId="0" xfId="5" applyFont="1" applyAlignment="1">
      <alignment shrinkToFit="1"/>
    </xf>
    <xf numFmtId="166" fontId="4" fillId="0" borderId="0" xfId="1" applyNumberFormat="1" applyFont="1" applyBorder="1"/>
    <xf numFmtId="0" fontId="4" fillId="0" borderId="0" xfId="0" applyFont="1" applyAlignment="1">
      <alignment wrapText="1" shrinkToFit="1"/>
    </xf>
    <xf numFmtId="166" fontId="4" fillId="0" borderId="0" xfId="5" applyNumberFormat="1" applyFont="1"/>
    <xf numFmtId="0" fontId="7" fillId="0" borderId="5" xfId="0" applyFont="1" applyBorder="1" applyAlignment="1">
      <alignment horizontal="center"/>
    </xf>
    <xf numFmtId="0" fontId="4" fillId="0" borderId="5" xfId="0" applyFont="1" applyBorder="1"/>
    <xf numFmtId="166" fontId="7" fillId="0" borderId="5" xfId="0" applyNumberFormat="1" applyFont="1" applyBorder="1" applyAlignment="1">
      <alignment horizontal="center"/>
    </xf>
    <xf numFmtId="167" fontId="3" fillId="0" borderId="0" xfId="0" applyNumberFormat="1" applyFont="1" applyFill="1" applyAlignment="1">
      <alignment horizontal="center"/>
    </xf>
    <xf numFmtId="0" fontId="3" fillId="12" borderId="0" xfId="0" applyFont="1" applyFill="1"/>
    <xf numFmtId="0" fontId="3" fillId="12" borderId="0" xfId="0" applyFont="1" applyFill="1" applyAlignment="1">
      <alignment horizontal="left"/>
    </xf>
    <xf numFmtId="0" fontId="3" fillId="12" borderId="0" xfId="0" applyFont="1" applyFill="1" applyAlignment="1">
      <alignment horizontal="center"/>
    </xf>
    <xf numFmtId="167" fontId="3" fillId="12" borderId="0" xfId="0" applyNumberFormat="1" applyFont="1" applyFill="1" applyAlignment="1">
      <alignment horizontal="center"/>
    </xf>
    <xf numFmtId="0" fontId="3" fillId="12" borderId="0" xfId="0" quotePrefix="1" applyFont="1" applyFill="1" applyAlignment="1">
      <alignment horizontal="left"/>
    </xf>
    <xf numFmtId="0" fontId="36" fillId="0" borderId="0" xfId="0" applyFont="1" applyAlignment="1">
      <alignment shrinkToFit="1"/>
    </xf>
    <xf numFmtId="0" fontId="4" fillId="0" borderId="0" xfId="0" applyFont="1" applyFill="1"/>
    <xf numFmtId="0" fontId="6" fillId="0" borderId="0" xfId="0" applyFont="1" applyAlignment="1">
      <alignment horizontal="center"/>
    </xf>
    <xf numFmtId="0" fontId="6" fillId="0" borderId="0" xfId="0" quotePrefix="1" applyFont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4" xfId="0" quotePrefix="1" applyFont="1" applyBorder="1" applyAlignment="1">
      <alignment horizontal="center"/>
    </xf>
    <xf numFmtId="49" fontId="6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22" fillId="0" borderId="4" xfId="2" applyNumberFormat="1" applyFont="1" applyBorder="1" applyAlignment="1">
      <alignment horizontal="center" vertical="center"/>
    </xf>
    <xf numFmtId="0" fontId="22" fillId="0" borderId="5" xfId="2" applyNumberFormat="1" applyFont="1" applyBorder="1" applyAlignment="1">
      <alignment horizontal="center" vertical="center"/>
    </xf>
    <xf numFmtId="0" fontId="22" fillId="0" borderId="0" xfId="0" applyFont="1" applyAlignment="1">
      <alignment horizontal="center"/>
    </xf>
    <xf numFmtId="49" fontId="29" fillId="0" borderId="0" xfId="0" applyNumberFormat="1" applyFont="1" applyAlignment="1">
      <alignment horizontal="center"/>
    </xf>
    <xf numFmtId="0" fontId="29" fillId="0" borderId="0" xfId="0" quotePrefix="1" applyFont="1" applyAlignment="1">
      <alignment horizontal="center"/>
    </xf>
    <xf numFmtId="0" fontId="22" fillId="5" borderId="4" xfId="2" applyNumberFormat="1" applyFont="1" applyFill="1" applyBorder="1" applyAlignment="1">
      <alignment horizontal="center"/>
    </xf>
    <xf numFmtId="0" fontId="22" fillId="0" borderId="4" xfId="2" applyNumberFormat="1" applyFont="1" applyBorder="1" applyAlignment="1">
      <alignment horizontal="right" vertical="center"/>
    </xf>
    <xf numFmtId="0" fontId="22" fillId="0" borderId="5" xfId="2" applyNumberFormat="1" applyFont="1" applyBorder="1" applyAlignment="1">
      <alignment horizontal="right" vertical="center"/>
    </xf>
    <xf numFmtId="166" fontId="6" fillId="0" borderId="0" xfId="1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quotePrefix="1" applyFont="1" applyAlignment="1">
      <alignment horizontal="center"/>
    </xf>
    <xf numFmtId="0" fontId="4" fillId="0" borderId="0" xfId="0" applyFont="1" applyAlignment="1">
      <alignment horizontal="center"/>
    </xf>
  </cellXfs>
  <cellStyles count="6">
    <cellStyle name="Comma" xfId="1" builtinId="3"/>
    <cellStyle name="Comma 11" xfId="3"/>
    <cellStyle name="Normal" xfId="0" builtinId="0"/>
    <cellStyle name="Normal 2" xfId="5"/>
    <cellStyle name="Normal 9" xfId="4"/>
    <cellStyle name="Normal_PRZ-08-02" xfId="2"/>
  </cellStyles>
  <dxfs count="0"/>
  <tableStyles count="0" defaultTableStyle="TableStyleMedium2" defaultPivotStyle="PivotStyleLight16"/>
  <colors>
    <mruColors>
      <color rgb="FFFFC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  <pageSetUpPr fitToPage="1"/>
  </sheetPr>
  <dimension ref="A2:AC930"/>
  <sheetViews>
    <sheetView tabSelected="1" zoomScaleNormal="100" zoomScaleSheetLayoutView="100" workbookViewId="0"/>
  </sheetViews>
  <sheetFormatPr defaultRowHeight="13.8"/>
  <cols>
    <col min="1" max="1" width="4.33203125" style="1" customWidth="1"/>
    <col min="2" max="2" width="2.88671875" style="1" customWidth="1"/>
    <col min="3" max="3" width="34.5546875" style="1" customWidth="1"/>
    <col min="4" max="4" width="2.6640625" style="1" customWidth="1"/>
    <col min="5" max="5" width="13" style="4" customWidth="1"/>
    <col min="6" max="6" width="3" style="4" customWidth="1"/>
    <col min="7" max="7" width="20" style="4" customWidth="1"/>
    <col min="8" max="8" width="3" style="4" customWidth="1"/>
    <col min="9" max="9" width="20" style="4" customWidth="1"/>
    <col min="10" max="10" width="3" style="4" hidden="1" customWidth="1"/>
    <col min="11" max="11" width="20.88671875" style="6" hidden="1" customWidth="1"/>
    <col min="12" max="12" width="3" style="4" hidden="1" customWidth="1"/>
    <col min="13" max="13" width="20.88671875" style="6" hidden="1" customWidth="1"/>
    <col min="14" max="14" width="3" style="4" hidden="1" customWidth="1"/>
    <col min="15" max="15" width="20.88671875" style="6" hidden="1" customWidth="1"/>
    <col min="16" max="16" width="3" style="4" hidden="1" customWidth="1"/>
    <col min="17" max="17" width="19" style="6" hidden="1" customWidth="1"/>
    <col min="18" max="18" width="2.6640625" style="4" hidden="1" customWidth="1"/>
    <col min="19" max="19" width="22.88671875" style="4" hidden="1" customWidth="1"/>
    <col min="20" max="20" width="3" style="4" hidden="1" customWidth="1"/>
    <col min="21" max="21" width="20.5546875" style="5" hidden="1" customWidth="1"/>
    <col min="22" max="22" width="2.6640625" style="4" hidden="1" customWidth="1"/>
    <col min="23" max="23" width="17.6640625" style="4" hidden="1" customWidth="1"/>
    <col min="24" max="24" width="2.6640625" style="1" hidden="1" customWidth="1"/>
    <col min="25" max="25" width="18.5546875" style="3" hidden="1" customWidth="1"/>
    <col min="26" max="26" width="2.6640625" style="1" hidden="1" customWidth="1"/>
    <col min="27" max="27" width="16.88671875" style="2" hidden="1" customWidth="1"/>
    <col min="28" max="28" width="19.33203125" style="1" bestFit="1" customWidth="1"/>
    <col min="29" max="29" width="16.109375" style="2" customWidth="1"/>
    <col min="30" max="31" width="8.88671875" style="1"/>
    <col min="32" max="32" width="0" style="1" hidden="1" customWidth="1"/>
    <col min="33" max="274" width="8.88671875" style="1"/>
    <col min="275" max="275" width="4.33203125" style="1" customWidth="1"/>
    <col min="276" max="276" width="2.88671875" style="1" customWidth="1"/>
    <col min="277" max="277" width="34.5546875" style="1" customWidth="1"/>
    <col min="278" max="278" width="2.6640625" style="1" customWidth="1"/>
    <col min="279" max="279" width="13" style="1" customWidth="1"/>
    <col min="280" max="280" width="2.6640625" style="1" customWidth="1"/>
    <col min="281" max="281" width="16.6640625" style="1" customWidth="1"/>
    <col min="282" max="282" width="2.6640625" style="1" customWidth="1"/>
    <col min="283" max="283" width="16.88671875" style="1" customWidth="1"/>
    <col min="284" max="284" width="8.88671875" style="1"/>
    <col min="285" max="285" width="16.109375" style="1" customWidth="1"/>
    <col min="286" max="530" width="8.88671875" style="1"/>
    <col min="531" max="531" width="4.33203125" style="1" customWidth="1"/>
    <col min="532" max="532" width="2.88671875" style="1" customWidth="1"/>
    <col min="533" max="533" width="34.5546875" style="1" customWidth="1"/>
    <col min="534" max="534" width="2.6640625" style="1" customWidth="1"/>
    <col min="535" max="535" width="13" style="1" customWidth="1"/>
    <col min="536" max="536" width="2.6640625" style="1" customWidth="1"/>
    <col min="537" max="537" width="16.6640625" style="1" customWidth="1"/>
    <col min="538" max="538" width="2.6640625" style="1" customWidth="1"/>
    <col min="539" max="539" width="16.88671875" style="1" customWidth="1"/>
    <col min="540" max="540" width="8.88671875" style="1"/>
    <col min="541" max="541" width="16.109375" style="1" customWidth="1"/>
    <col min="542" max="786" width="8.88671875" style="1"/>
    <col min="787" max="787" width="4.33203125" style="1" customWidth="1"/>
    <col min="788" max="788" width="2.88671875" style="1" customWidth="1"/>
    <col min="789" max="789" width="34.5546875" style="1" customWidth="1"/>
    <col min="790" max="790" width="2.6640625" style="1" customWidth="1"/>
    <col min="791" max="791" width="13" style="1" customWidth="1"/>
    <col min="792" max="792" width="2.6640625" style="1" customWidth="1"/>
    <col min="793" max="793" width="16.6640625" style="1" customWidth="1"/>
    <col min="794" max="794" width="2.6640625" style="1" customWidth="1"/>
    <col min="795" max="795" width="16.88671875" style="1" customWidth="1"/>
    <col min="796" max="796" width="8.88671875" style="1"/>
    <col min="797" max="797" width="16.109375" style="1" customWidth="1"/>
    <col min="798" max="1042" width="8.88671875" style="1"/>
    <col min="1043" max="1043" width="4.33203125" style="1" customWidth="1"/>
    <col min="1044" max="1044" width="2.88671875" style="1" customWidth="1"/>
    <col min="1045" max="1045" width="34.5546875" style="1" customWidth="1"/>
    <col min="1046" max="1046" width="2.6640625" style="1" customWidth="1"/>
    <col min="1047" max="1047" width="13" style="1" customWidth="1"/>
    <col min="1048" max="1048" width="2.6640625" style="1" customWidth="1"/>
    <col min="1049" max="1049" width="16.6640625" style="1" customWidth="1"/>
    <col min="1050" max="1050" width="2.6640625" style="1" customWidth="1"/>
    <col min="1051" max="1051" width="16.88671875" style="1" customWidth="1"/>
    <col min="1052" max="1052" width="8.88671875" style="1"/>
    <col min="1053" max="1053" width="16.109375" style="1" customWidth="1"/>
    <col min="1054" max="1298" width="8.88671875" style="1"/>
    <col min="1299" max="1299" width="4.33203125" style="1" customWidth="1"/>
    <col min="1300" max="1300" width="2.88671875" style="1" customWidth="1"/>
    <col min="1301" max="1301" width="34.5546875" style="1" customWidth="1"/>
    <col min="1302" max="1302" width="2.6640625" style="1" customWidth="1"/>
    <col min="1303" max="1303" width="13" style="1" customWidth="1"/>
    <col min="1304" max="1304" width="2.6640625" style="1" customWidth="1"/>
    <col min="1305" max="1305" width="16.6640625" style="1" customWidth="1"/>
    <col min="1306" max="1306" width="2.6640625" style="1" customWidth="1"/>
    <col min="1307" max="1307" width="16.88671875" style="1" customWidth="1"/>
    <col min="1308" max="1308" width="8.88671875" style="1"/>
    <col min="1309" max="1309" width="16.109375" style="1" customWidth="1"/>
    <col min="1310" max="1554" width="8.88671875" style="1"/>
    <col min="1555" max="1555" width="4.33203125" style="1" customWidth="1"/>
    <col min="1556" max="1556" width="2.88671875" style="1" customWidth="1"/>
    <col min="1557" max="1557" width="34.5546875" style="1" customWidth="1"/>
    <col min="1558" max="1558" width="2.6640625" style="1" customWidth="1"/>
    <col min="1559" max="1559" width="13" style="1" customWidth="1"/>
    <col min="1560" max="1560" width="2.6640625" style="1" customWidth="1"/>
    <col min="1561" max="1561" width="16.6640625" style="1" customWidth="1"/>
    <col min="1562" max="1562" width="2.6640625" style="1" customWidth="1"/>
    <col min="1563" max="1563" width="16.88671875" style="1" customWidth="1"/>
    <col min="1564" max="1564" width="8.88671875" style="1"/>
    <col min="1565" max="1565" width="16.109375" style="1" customWidth="1"/>
    <col min="1566" max="1810" width="8.88671875" style="1"/>
    <col min="1811" max="1811" width="4.33203125" style="1" customWidth="1"/>
    <col min="1812" max="1812" width="2.88671875" style="1" customWidth="1"/>
    <col min="1813" max="1813" width="34.5546875" style="1" customWidth="1"/>
    <col min="1814" max="1814" width="2.6640625" style="1" customWidth="1"/>
    <col min="1815" max="1815" width="13" style="1" customWidth="1"/>
    <col min="1816" max="1816" width="2.6640625" style="1" customWidth="1"/>
    <col min="1817" max="1817" width="16.6640625" style="1" customWidth="1"/>
    <col min="1818" max="1818" width="2.6640625" style="1" customWidth="1"/>
    <col min="1819" max="1819" width="16.88671875" style="1" customWidth="1"/>
    <col min="1820" max="1820" width="8.88671875" style="1"/>
    <col min="1821" max="1821" width="16.109375" style="1" customWidth="1"/>
    <col min="1822" max="2066" width="8.88671875" style="1"/>
    <col min="2067" max="2067" width="4.33203125" style="1" customWidth="1"/>
    <col min="2068" max="2068" width="2.88671875" style="1" customWidth="1"/>
    <col min="2069" max="2069" width="34.5546875" style="1" customWidth="1"/>
    <col min="2070" max="2070" width="2.6640625" style="1" customWidth="1"/>
    <col min="2071" max="2071" width="13" style="1" customWidth="1"/>
    <col min="2072" max="2072" width="2.6640625" style="1" customWidth="1"/>
    <col min="2073" max="2073" width="16.6640625" style="1" customWidth="1"/>
    <col min="2074" max="2074" width="2.6640625" style="1" customWidth="1"/>
    <col min="2075" max="2075" width="16.88671875" style="1" customWidth="1"/>
    <col min="2076" max="2076" width="8.88671875" style="1"/>
    <col min="2077" max="2077" width="16.109375" style="1" customWidth="1"/>
    <col min="2078" max="2322" width="8.88671875" style="1"/>
    <col min="2323" max="2323" width="4.33203125" style="1" customWidth="1"/>
    <col min="2324" max="2324" width="2.88671875" style="1" customWidth="1"/>
    <col min="2325" max="2325" width="34.5546875" style="1" customWidth="1"/>
    <col min="2326" max="2326" width="2.6640625" style="1" customWidth="1"/>
    <col min="2327" max="2327" width="13" style="1" customWidth="1"/>
    <col min="2328" max="2328" width="2.6640625" style="1" customWidth="1"/>
    <col min="2329" max="2329" width="16.6640625" style="1" customWidth="1"/>
    <col min="2330" max="2330" width="2.6640625" style="1" customWidth="1"/>
    <col min="2331" max="2331" width="16.88671875" style="1" customWidth="1"/>
    <col min="2332" max="2332" width="8.88671875" style="1"/>
    <col min="2333" max="2333" width="16.109375" style="1" customWidth="1"/>
    <col min="2334" max="2578" width="8.88671875" style="1"/>
    <col min="2579" max="2579" width="4.33203125" style="1" customWidth="1"/>
    <col min="2580" max="2580" width="2.88671875" style="1" customWidth="1"/>
    <col min="2581" max="2581" width="34.5546875" style="1" customWidth="1"/>
    <col min="2582" max="2582" width="2.6640625" style="1" customWidth="1"/>
    <col min="2583" max="2583" width="13" style="1" customWidth="1"/>
    <col min="2584" max="2584" width="2.6640625" style="1" customWidth="1"/>
    <col min="2585" max="2585" width="16.6640625" style="1" customWidth="1"/>
    <col min="2586" max="2586" width="2.6640625" style="1" customWidth="1"/>
    <col min="2587" max="2587" width="16.88671875" style="1" customWidth="1"/>
    <col min="2588" max="2588" width="8.88671875" style="1"/>
    <col min="2589" max="2589" width="16.109375" style="1" customWidth="1"/>
    <col min="2590" max="2834" width="8.88671875" style="1"/>
    <col min="2835" max="2835" width="4.33203125" style="1" customWidth="1"/>
    <col min="2836" max="2836" width="2.88671875" style="1" customWidth="1"/>
    <col min="2837" max="2837" width="34.5546875" style="1" customWidth="1"/>
    <col min="2838" max="2838" width="2.6640625" style="1" customWidth="1"/>
    <col min="2839" max="2839" width="13" style="1" customWidth="1"/>
    <col min="2840" max="2840" width="2.6640625" style="1" customWidth="1"/>
    <col min="2841" max="2841" width="16.6640625" style="1" customWidth="1"/>
    <col min="2842" max="2842" width="2.6640625" style="1" customWidth="1"/>
    <col min="2843" max="2843" width="16.88671875" style="1" customWidth="1"/>
    <col min="2844" max="2844" width="8.88671875" style="1"/>
    <col min="2845" max="2845" width="16.109375" style="1" customWidth="1"/>
    <col min="2846" max="3090" width="8.88671875" style="1"/>
    <col min="3091" max="3091" width="4.33203125" style="1" customWidth="1"/>
    <col min="3092" max="3092" width="2.88671875" style="1" customWidth="1"/>
    <col min="3093" max="3093" width="34.5546875" style="1" customWidth="1"/>
    <col min="3094" max="3094" width="2.6640625" style="1" customWidth="1"/>
    <col min="3095" max="3095" width="13" style="1" customWidth="1"/>
    <col min="3096" max="3096" width="2.6640625" style="1" customWidth="1"/>
    <col min="3097" max="3097" width="16.6640625" style="1" customWidth="1"/>
    <col min="3098" max="3098" width="2.6640625" style="1" customWidth="1"/>
    <col min="3099" max="3099" width="16.88671875" style="1" customWidth="1"/>
    <col min="3100" max="3100" width="8.88671875" style="1"/>
    <col min="3101" max="3101" width="16.109375" style="1" customWidth="1"/>
    <col min="3102" max="3346" width="8.88671875" style="1"/>
    <col min="3347" max="3347" width="4.33203125" style="1" customWidth="1"/>
    <col min="3348" max="3348" width="2.88671875" style="1" customWidth="1"/>
    <col min="3349" max="3349" width="34.5546875" style="1" customWidth="1"/>
    <col min="3350" max="3350" width="2.6640625" style="1" customWidth="1"/>
    <col min="3351" max="3351" width="13" style="1" customWidth="1"/>
    <col min="3352" max="3352" width="2.6640625" style="1" customWidth="1"/>
    <col min="3353" max="3353" width="16.6640625" style="1" customWidth="1"/>
    <col min="3354" max="3354" width="2.6640625" style="1" customWidth="1"/>
    <col min="3355" max="3355" width="16.88671875" style="1" customWidth="1"/>
    <col min="3356" max="3356" width="8.88671875" style="1"/>
    <col min="3357" max="3357" width="16.109375" style="1" customWidth="1"/>
    <col min="3358" max="3602" width="8.88671875" style="1"/>
    <col min="3603" max="3603" width="4.33203125" style="1" customWidth="1"/>
    <col min="3604" max="3604" width="2.88671875" style="1" customWidth="1"/>
    <col min="3605" max="3605" width="34.5546875" style="1" customWidth="1"/>
    <col min="3606" max="3606" width="2.6640625" style="1" customWidth="1"/>
    <col min="3607" max="3607" width="13" style="1" customWidth="1"/>
    <col min="3608" max="3608" width="2.6640625" style="1" customWidth="1"/>
    <col min="3609" max="3609" width="16.6640625" style="1" customWidth="1"/>
    <col min="3610" max="3610" width="2.6640625" style="1" customWidth="1"/>
    <col min="3611" max="3611" width="16.88671875" style="1" customWidth="1"/>
    <col min="3612" max="3612" width="8.88671875" style="1"/>
    <col min="3613" max="3613" width="16.109375" style="1" customWidth="1"/>
    <col min="3614" max="3858" width="8.88671875" style="1"/>
    <col min="3859" max="3859" width="4.33203125" style="1" customWidth="1"/>
    <col min="3860" max="3860" width="2.88671875" style="1" customWidth="1"/>
    <col min="3861" max="3861" width="34.5546875" style="1" customWidth="1"/>
    <col min="3862" max="3862" width="2.6640625" style="1" customWidth="1"/>
    <col min="3863" max="3863" width="13" style="1" customWidth="1"/>
    <col min="3864" max="3864" width="2.6640625" style="1" customWidth="1"/>
    <col min="3865" max="3865" width="16.6640625" style="1" customWidth="1"/>
    <col min="3866" max="3866" width="2.6640625" style="1" customWidth="1"/>
    <col min="3867" max="3867" width="16.88671875" style="1" customWidth="1"/>
    <col min="3868" max="3868" width="8.88671875" style="1"/>
    <col min="3869" max="3869" width="16.109375" style="1" customWidth="1"/>
    <col min="3870" max="4114" width="8.88671875" style="1"/>
    <col min="4115" max="4115" width="4.33203125" style="1" customWidth="1"/>
    <col min="4116" max="4116" width="2.88671875" style="1" customWidth="1"/>
    <col min="4117" max="4117" width="34.5546875" style="1" customWidth="1"/>
    <col min="4118" max="4118" width="2.6640625" style="1" customWidth="1"/>
    <col min="4119" max="4119" width="13" style="1" customWidth="1"/>
    <col min="4120" max="4120" width="2.6640625" style="1" customWidth="1"/>
    <col min="4121" max="4121" width="16.6640625" style="1" customWidth="1"/>
    <col min="4122" max="4122" width="2.6640625" style="1" customWidth="1"/>
    <col min="4123" max="4123" width="16.88671875" style="1" customWidth="1"/>
    <col min="4124" max="4124" width="8.88671875" style="1"/>
    <col min="4125" max="4125" width="16.109375" style="1" customWidth="1"/>
    <col min="4126" max="4370" width="8.88671875" style="1"/>
    <col min="4371" max="4371" width="4.33203125" style="1" customWidth="1"/>
    <col min="4372" max="4372" width="2.88671875" style="1" customWidth="1"/>
    <col min="4373" max="4373" width="34.5546875" style="1" customWidth="1"/>
    <col min="4374" max="4374" width="2.6640625" style="1" customWidth="1"/>
    <col min="4375" max="4375" width="13" style="1" customWidth="1"/>
    <col min="4376" max="4376" width="2.6640625" style="1" customWidth="1"/>
    <col min="4377" max="4377" width="16.6640625" style="1" customWidth="1"/>
    <col min="4378" max="4378" width="2.6640625" style="1" customWidth="1"/>
    <col min="4379" max="4379" width="16.88671875" style="1" customWidth="1"/>
    <col min="4380" max="4380" width="8.88671875" style="1"/>
    <col min="4381" max="4381" width="16.109375" style="1" customWidth="1"/>
    <col min="4382" max="4626" width="8.88671875" style="1"/>
    <col min="4627" max="4627" width="4.33203125" style="1" customWidth="1"/>
    <col min="4628" max="4628" width="2.88671875" style="1" customWidth="1"/>
    <col min="4629" max="4629" width="34.5546875" style="1" customWidth="1"/>
    <col min="4630" max="4630" width="2.6640625" style="1" customWidth="1"/>
    <col min="4631" max="4631" width="13" style="1" customWidth="1"/>
    <col min="4632" max="4632" width="2.6640625" style="1" customWidth="1"/>
    <col min="4633" max="4633" width="16.6640625" style="1" customWidth="1"/>
    <col min="4634" max="4634" width="2.6640625" style="1" customWidth="1"/>
    <col min="4635" max="4635" width="16.88671875" style="1" customWidth="1"/>
    <col min="4636" max="4636" width="8.88671875" style="1"/>
    <col min="4637" max="4637" width="16.109375" style="1" customWidth="1"/>
    <col min="4638" max="4882" width="8.88671875" style="1"/>
    <col min="4883" max="4883" width="4.33203125" style="1" customWidth="1"/>
    <col min="4884" max="4884" width="2.88671875" style="1" customWidth="1"/>
    <col min="4885" max="4885" width="34.5546875" style="1" customWidth="1"/>
    <col min="4886" max="4886" width="2.6640625" style="1" customWidth="1"/>
    <col min="4887" max="4887" width="13" style="1" customWidth="1"/>
    <col min="4888" max="4888" width="2.6640625" style="1" customWidth="1"/>
    <col min="4889" max="4889" width="16.6640625" style="1" customWidth="1"/>
    <col min="4890" max="4890" width="2.6640625" style="1" customWidth="1"/>
    <col min="4891" max="4891" width="16.88671875" style="1" customWidth="1"/>
    <col min="4892" max="4892" width="8.88671875" style="1"/>
    <col min="4893" max="4893" width="16.109375" style="1" customWidth="1"/>
    <col min="4894" max="5138" width="8.88671875" style="1"/>
    <col min="5139" max="5139" width="4.33203125" style="1" customWidth="1"/>
    <col min="5140" max="5140" width="2.88671875" style="1" customWidth="1"/>
    <col min="5141" max="5141" width="34.5546875" style="1" customWidth="1"/>
    <col min="5142" max="5142" width="2.6640625" style="1" customWidth="1"/>
    <col min="5143" max="5143" width="13" style="1" customWidth="1"/>
    <col min="5144" max="5144" width="2.6640625" style="1" customWidth="1"/>
    <col min="5145" max="5145" width="16.6640625" style="1" customWidth="1"/>
    <col min="5146" max="5146" width="2.6640625" style="1" customWidth="1"/>
    <col min="5147" max="5147" width="16.88671875" style="1" customWidth="1"/>
    <col min="5148" max="5148" width="8.88671875" style="1"/>
    <col min="5149" max="5149" width="16.109375" style="1" customWidth="1"/>
    <col min="5150" max="5394" width="8.88671875" style="1"/>
    <col min="5395" max="5395" width="4.33203125" style="1" customWidth="1"/>
    <col min="5396" max="5396" width="2.88671875" style="1" customWidth="1"/>
    <col min="5397" max="5397" width="34.5546875" style="1" customWidth="1"/>
    <col min="5398" max="5398" width="2.6640625" style="1" customWidth="1"/>
    <col min="5399" max="5399" width="13" style="1" customWidth="1"/>
    <col min="5400" max="5400" width="2.6640625" style="1" customWidth="1"/>
    <col min="5401" max="5401" width="16.6640625" style="1" customWidth="1"/>
    <col min="5402" max="5402" width="2.6640625" style="1" customWidth="1"/>
    <col min="5403" max="5403" width="16.88671875" style="1" customWidth="1"/>
    <col min="5404" max="5404" width="8.88671875" style="1"/>
    <col min="5405" max="5405" width="16.109375" style="1" customWidth="1"/>
    <col min="5406" max="5650" width="8.88671875" style="1"/>
    <col min="5651" max="5651" width="4.33203125" style="1" customWidth="1"/>
    <col min="5652" max="5652" width="2.88671875" style="1" customWidth="1"/>
    <col min="5653" max="5653" width="34.5546875" style="1" customWidth="1"/>
    <col min="5654" max="5654" width="2.6640625" style="1" customWidth="1"/>
    <col min="5655" max="5655" width="13" style="1" customWidth="1"/>
    <col min="5656" max="5656" width="2.6640625" style="1" customWidth="1"/>
    <col min="5657" max="5657" width="16.6640625" style="1" customWidth="1"/>
    <col min="5658" max="5658" width="2.6640625" style="1" customWidth="1"/>
    <col min="5659" max="5659" width="16.88671875" style="1" customWidth="1"/>
    <col min="5660" max="5660" width="8.88671875" style="1"/>
    <col min="5661" max="5661" width="16.109375" style="1" customWidth="1"/>
    <col min="5662" max="5906" width="8.88671875" style="1"/>
    <col min="5907" max="5907" width="4.33203125" style="1" customWidth="1"/>
    <col min="5908" max="5908" width="2.88671875" style="1" customWidth="1"/>
    <col min="5909" max="5909" width="34.5546875" style="1" customWidth="1"/>
    <col min="5910" max="5910" width="2.6640625" style="1" customWidth="1"/>
    <col min="5911" max="5911" width="13" style="1" customWidth="1"/>
    <col min="5912" max="5912" width="2.6640625" style="1" customWidth="1"/>
    <col min="5913" max="5913" width="16.6640625" style="1" customWidth="1"/>
    <col min="5914" max="5914" width="2.6640625" style="1" customWidth="1"/>
    <col min="5915" max="5915" width="16.88671875" style="1" customWidth="1"/>
    <col min="5916" max="5916" width="8.88671875" style="1"/>
    <col min="5917" max="5917" width="16.109375" style="1" customWidth="1"/>
    <col min="5918" max="6162" width="8.88671875" style="1"/>
    <col min="6163" max="6163" width="4.33203125" style="1" customWidth="1"/>
    <col min="6164" max="6164" width="2.88671875" style="1" customWidth="1"/>
    <col min="6165" max="6165" width="34.5546875" style="1" customWidth="1"/>
    <col min="6166" max="6166" width="2.6640625" style="1" customWidth="1"/>
    <col min="6167" max="6167" width="13" style="1" customWidth="1"/>
    <col min="6168" max="6168" width="2.6640625" style="1" customWidth="1"/>
    <col min="6169" max="6169" width="16.6640625" style="1" customWidth="1"/>
    <col min="6170" max="6170" width="2.6640625" style="1" customWidth="1"/>
    <col min="6171" max="6171" width="16.88671875" style="1" customWidth="1"/>
    <col min="6172" max="6172" width="8.88671875" style="1"/>
    <col min="6173" max="6173" width="16.109375" style="1" customWidth="1"/>
    <col min="6174" max="6418" width="8.88671875" style="1"/>
    <col min="6419" max="6419" width="4.33203125" style="1" customWidth="1"/>
    <col min="6420" max="6420" width="2.88671875" style="1" customWidth="1"/>
    <col min="6421" max="6421" width="34.5546875" style="1" customWidth="1"/>
    <col min="6422" max="6422" width="2.6640625" style="1" customWidth="1"/>
    <col min="6423" max="6423" width="13" style="1" customWidth="1"/>
    <col min="6424" max="6424" width="2.6640625" style="1" customWidth="1"/>
    <col min="6425" max="6425" width="16.6640625" style="1" customWidth="1"/>
    <col min="6426" max="6426" width="2.6640625" style="1" customWidth="1"/>
    <col min="6427" max="6427" width="16.88671875" style="1" customWidth="1"/>
    <col min="6428" max="6428" width="8.88671875" style="1"/>
    <col min="6429" max="6429" width="16.109375" style="1" customWidth="1"/>
    <col min="6430" max="6674" width="8.88671875" style="1"/>
    <col min="6675" max="6675" width="4.33203125" style="1" customWidth="1"/>
    <col min="6676" max="6676" width="2.88671875" style="1" customWidth="1"/>
    <col min="6677" max="6677" width="34.5546875" style="1" customWidth="1"/>
    <col min="6678" max="6678" width="2.6640625" style="1" customWidth="1"/>
    <col min="6679" max="6679" width="13" style="1" customWidth="1"/>
    <col min="6680" max="6680" width="2.6640625" style="1" customWidth="1"/>
    <col min="6681" max="6681" width="16.6640625" style="1" customWidth="1"/>
    <col min="6682" max="6682" width="2.6640625" style="1" customWidth="1"/>
    <col min="6683" max="6683" width="16.88671875" style="1" customWidth="1"/>
    <col min="6684" max="6684" width="8.88671875" style="1"/>
    <col min="6685" max="6685" width="16.109375" style="1" customWidth="1"/>
    <col min="6686" max="6930" width="8.88671875" style="1"/>
    <col min="6931" max="6931" width="4.33203125" style="1" customWidth="1"/>
    <col min="6932" max="6932" width="2.88671875" style="1" customWidth="1"/>
    <col min="6933" max="6933" width="34.5546875" style="1" customWidth="1"/>
    <col min="6934" max="6934" width="2.6640625" style="1" customWidth="1"/>
    <col min="6935" max="6935" width="13" style="1" customWidth="1"/>
    <col min="6936" max="6936" width="2.6640625" style="1" customWidth="1"/>
    <col min="6937" max="6937" width="16.6640625" style="1" customWidth="1"/>
    <col min="6938" max="6938" width="2.6640625" style="1" customWidth="1"/>
    <col min="6939" max="6939" width="16.88671875" style="1" customWidth="1"/>
    <col min="6940" max="6940" width="8.88671875" style="1"/>
    <col min="6941" max="6941" width="16.109375" style="1" customWidth="1"/>
    <col min="6942" max="7186" width="8.88671875" style="1"/>
    <col min="7187" max="7187" width="4.33203125" style="1" customWidth="1"/>
    <col min="7188" max="7188" width="2.88671875" style="1" customWidth="1"/>
    <col min="7189" max="7189" width="34.5546875" style="1" customWidth="1"/>
    <col min="7190" max="7190" width="2.6640625" style="1" customWidth="1"/>
    <col min="7191" max="7191" width="13" style="1" customWidth="1"/>
    <col min="7192" max="7192" width="2.6640625" style="1" customWidth="1"/>
    <col min="7193" max="7193" width="16.6640625" style="1" customWidth="1"/>
    <col min="7194" max="7194" width="2.6640625" style="1" customWidth="1"/>
    <col min="7195" max="7195" width="16.88671875" style="1" customWidth="1"/>
    <col min="7196" max="7196" width="8.88671875" style="1"/>
    <col min="7197" max="7197" width="16.109375" style="1" customWidth="1"/>
    <col min="7198" max="7442" width="8.88671875" style="1"/>
    <col min="7443" max="7443" width="4.33203125" style="1" customWidth="1"/>
    <col min="7444" max="7444" width="2.88671875" style="1" customWidth="1"/>
    <col min="7445" max="7445" width="34.5546875" style="1" customWidth="1"/>
    <col min="7446" max="7446" width="2.6640625" style="1" customWidth="1"/>
    <col min="7447" max="7447" width="13" style="1" customWidth="1"/>
    <col min="7448" max="7448" width="2.6640625" style="1" customWidth="1"/>
    <col min="7449" max="7449" width="16.6640625" style="1" customWidth="1"/>
    <col min="7450" max="7450" width="2.6640625" style="1" customWidth="1"/>
    <col min="7451" max="7451" width="16.88671875" style="1" customWidth="1"/>
    <col min="7452" max="7452" width="8.88671875" style="1"/>
    <col min="7453" max="7453" width="16.109375" style="1" customWidth="1"/>
    <col min="7454" max="7698" width="8.88671875" style="1"/>
    <col min="7699" max="7699" width="4.33203125" style="1" customWidth="1"/>
    <col min="7700" max="7700" width="2.88671875" style="1" customWidth="1"/>
    <col min="7701" max="7701" width="34.5546875" style="1" customWidth="1"/>
    <col min="7702" max="7702" width="2.6640625" style="1" customWidth="1"/>
    <col min="7703" max="7703" width="13" style="1" customWidth="1"/>
    <col min="7704" max="7704" width="2.6640625" style="1" customWidth="1"/>
    <col min="7705" max="7705" width="16.6640625" style="1" customWidth="1"/>
    <col min="7706" max="7706" width="2.6640625" style="1" customWidth="1"/>
    <col min="7707" max="7707" width="16.88671875" style="1" customWidth="1"/>
    <col min="7708" max="7708" width="8.88671875" style="1"/>
    <col min="7709" max="7709" width="16.109375" style="1" customWidth="1"/>
    <col min="7710" max="7954" width="8.88671875" style="1"/>
    <col min="7955" max="7955" width="4.33203125" style="1" customWidth="1"/>
    <col min="7956" max="7956" width="2.88671875" style="1" customWidth="1"/>
    <col min="7957" max="7957" width="34.5546875" style="1" customWidth="1"/>
    <col min="7958" max="7958" width="2.6640625" style="1" customWidth="1"/>
    <col min="7959" max="7959" width="13" style="1" customWidth="1"/>
    <col min="7960" max="7960" width="2.6640625" style="1" customWidth="1"/>
    <col min="7961" max="7961" width="16.6640625" style="1" customWidth="1"/>
    <col min="7962" max="7962" width="2.6640625" style="1" customWidth="1"/>
    <col min="7963" max="7963" width="16.88671875" style="1" customWidth="1"/>
    <col min="7964" max="7964" width="8.88671875" style="1"/>
    <col min="7965" max="7965" width="16.109375" style="1" customWidth="1"/>
    <col min="7966" max="8210" width="8.88671875" style="1"/>
    <col min="8211" max="8211" width="4.33203125" style="1" customWidth="1"/>
    <col min="8212" max="8212" width="2.88671875" style="1" customWidth="1"/>
    <col min="8213" max="8213" width="34.5546875" style="1" customWidth="1"/>
    <col min="8214" max="8214" width="2.6640625" style="1" customWidth="1"/>
    <col min="8215" max="8215" width="13" style="1" customWidth="1"/>
    <col min="8216" max="8216" width="2.6640625" style="1" customWidth="1"/>
    <col min="8217" max="8217" width="16.6640625" style="1" customWidth="1"/>
    <col min="8218" max="8218" width="2.6640625" style="1" customWidth="1"/>
    <col min="8219" max="8219" width="16.88671875" style="1" customWidth="1"/>
    <col min="8220" max="8220" width="8.88671875" style="1"/>
    <col min="8221" max="8221" width="16.109375" style="1" customWidth="1"/>
    <col min="8222" max="8466" width="8.88671875" style="1"/>
    <col min="8467" max="8467" width="4.33203125" style="1" customWidth="1"/>
    <col min="8468" max="8468" width="2.88671875" style="1" customWidth="1"/>
    <col min="8469" max="8469" width="34.5546875" style="1" customWidth="1"/>
    <col min="8470" max="8470" width="2.6640625" style="1" customWidth="1"/>
    <col min="8471" max="8471" width="13" style="1" customWidth="1"/>
    <col min="8472" max="8472" width="2.6640625" style="1" customWidth="1"/>
    <col min="8473" max="8473" width="16.6640625" style="1" customWidth="1"/>
    <col min="8474" max="8474" width="2.6640625" style="1" customWidth="1"/>
    <col min="8475" max="8475" width="16.88671875" style="1" customWidth="1"/>
    <col min="8476" max="8476" width="8.88671875" style="1"/>
    <col min="8477" max="8477" width="16.109375" style="1" customWidth="1"/>
    <col min="8478" max="8722" width="8.88671875" style="1"/>
    <col min="8723" max="8723" width="4.33203125" style="1" customWidth="1"/>
    <col min="8724" max="8724" width="2.88671875" style="1" customWidth="1"/>
    <col min="8725" max="8725" width="34.5546875" style="1" customWidth="1"/>
    <col min="8726" max="8726" width="2.6640625" style="1" customWidth="1"/>
    <col min="8727" max="8727" width="13" style="1" customWidth="1"/>
    <col min="8728" max="8728" width="2.6640625" style="1" customWidth="1"/>
    <col min="8729" max="8729" width="16.6640625" style="1" customWidth="1"/>
    <col min="8730" max="8730" width="2.6640625" style="1" customWidth="1"/>
    <col min="8731" max="8731" width="16.88671875" style="1" customWidth="1"/>
    <col min="8732" max="8732" width="8.88671875" style="1"/>
    <col min="8733" max="8733" width="16.109375" style="1" customWidth="1"/>
    <col min="8734" max="8978" width="8.88671875" style="1"/>
    <col min="8979" max="8979" width="4.33203125" style="1" customWidth="1"/>
    <col min="8980" max="8980" width="2.88671875" style="1" customWidth="1"/>
    <col min="8981" max="8981" width="34.5546875" style="1" customWidth="1"/>
    <col min="8982" max="8982" width="2.6640625" style="1" customWidth="1"/>
    <col min="8983" max="8983" width="13" style="1" customWidth="1"/>
    <col min="8984" max="8984" width="2.6640625" style="1" customWidth="1"/>
    <col min="8985" max="8985" width="16.6640625" style="1" customWidth="1"/>
    <col min="8986" max="8986" width="2.6640625" style="1" customWidth="1"/>
    <col min="8987" max="8987" width="16.88671875" style="1" customWidth="1"/>
    <col min="8988" max="8988" width="8.88671875" style="1"/>
    <col min="8989" max="8989" width="16.109375" style="1" customWidth="1"/>
    <col min="8990" max="9234" width="8.88671875" style="1"/>
    <col min="9235" max="9235" width="4.33203125" style="1" customWidth="1"/>
    <col min="9236" max="9236" width="2.88671875" style="1" customWidth="1"/>
    <col min="9237" max="9237" width="34.5546875" style="1" customWidth="1"/>
    <col min="9238" max="9238" width="2.6640625" style="1" customWidth="1"/>
    <col min="9239" max="9239" width="13" style="1" customWidth="1"/>
    <col min="9240" max="9240" width="2.6640625" style="1" customWidth="1"/>
    <col min="9241" max="9241" width="16.6640625" style="1" customWidth="1"/>
    <col min="9242" max="9242" width="2.6640625" style="1" customWidth="1"/>
    <col min="9243" max="9243" width="16.88671875" style="1" customWidth="1"/>
    <col min="9244" max="9244" width="8.88671875" style="1"/>
    <col min="9245" max="9245" width="16.109375" style="1" customWidth="1"/>
    <col min="9246" max="9490" width="8.88671875" style="1"/>
    <col min="9491" max="9491" width="4.33203125" style="1" customWidth="1"/>
    <col min="9492" max="9492" width="2.88671875" style="1" customWidth="1"/>
    <col min="9493" max="9493" width="34.5546875" style="1" customWidth="1"/>
    <col min="9494" max="9494" width="2.6640625" style="1" customWidth="1"/>
    <col min="9495" max="9495" width="13" style="1" customWidth="1"/>
    <col min="9496" max="9496" width="2.6640625" style="1" customWidth="1"/>
    <col min="9497" max="9497" width="16.6640625" style="1" customWidth="1"/>
    <col min="9498" max="9498" width="2.6640625" style="1" customWidth="1"/>
    <col min="9499" max="9499" width="16.88671875" style="1" customWidth="1"/>
    <col min="9500" max="9500" width="8.88671875" style="1"/>
    <col min="9501" max="9501" width="16.109375" style="1" customWidth="1"/>
    <col min="9502" max="9746" width="8.88671875" style="1"/>
    <col min="9747" max="9747" width="4.33203125" style="1" customWidth="1"/>
    <col min="9748" max="9748" width="2.88671875" style="1" customWidth="1"/>
    <col min="9749" max="9749" width="34.5546875" style="1" customWidth="1"/>
    <col min="9750" max="9750" width="2.6640625" style="1" customWidth="1"/>
    <col min="9751" max="9751" width="13" style="1" customWidth="1"/>
    <col min="9752" max="9752" width="2.6640625" style="1" customWidth="1"/>
    <col min="9753" max="9753" width="16.6640625" style="1" customWidth="1"/>
    <col min="9754" max="9754" width="2.6640625" style="1" customWidth="1"/>
    <col min="9755" max="9755" width="16.88671875" style="1" customWidth="1"/>
    <col min="9756" max="9756" width="8.88671875" style="1"/>
    <col min="9757" max="9757" width="16.109375" style="1" customWidth="1"/>
    <col min="9758" max="10002" width="8.88671875" style="1"/>
    <col min="10003" max="10003" width="4.33203125" style="1" customWidth="1"/>
    <col min="10004" max="10004" width="2.88671875" style="1" customWidth="1"/>
    <col min="10005" max="10005" width="34.5546875" style="1" customWidth="1"/>
    <col min="10006" max="10006" width="2.6640625" style="1" customWidth="1"/>
    <col min="10007" max="10007" width="13" style="1" customWidth="1"/>
    <col min="10008" max="10008" width="2.6640625" style="1" customWidth="1"/>
    <col min="10009" max="10009" width="16.6640625" style="1" customWidth="1"/>
    <col min="10010" max="10010" width="2.6640625" style="1" customWidth="1"/>
    <col min="10011" max="10011" width="16.88671875" style="1" customWidth="1"/>
    <col min="10012" max="10012" width="8.88671875" style="1"/>
    <col min="10013" max="10013" width="16.109375" style="1" customWidth="1"/>
    <col min="10014" max="10258" width="8.88671875" style="1"/>
    <col min="10259" max="10259" width="4.33203125" style="1" customWidth="1"/>
    <col min="10260" max="10260" width="2.88671875" style="1" customWidth="1"/>
    <col min="10261" max="10261" width="34.5546875" style="1" customWidth="1"/>
    <col min="10262" max="10262" width="2.6640625" style="1" customWidth="1"/>
    <col min="10263" max="10263" width="13" style="1" customWidth="1"/>
    <col min="10264" max="10264" width="2.6640625" style="1" customWidth="1"/>
    <col min="10265" max="10265" width="16.6640625" style="1" customWidth="1"/>
    <col min="10266" max="10266" width="2.6640625" style="1" customWidth="1"/>
    <col min="10267" max="10267" width="16.88671875" style="1" customWidth="1"/>
    <col min="10268" max="10268" width="8.88671875" style="1"/>
    <col min="10269" max="10269" width="16.109375" style="1" customWidth="1"/>
    <col min="10270" max="10514" width="8.88671875" style="1"/>
    <col min="10515" max="10515" width="4.33203125" style="1" customWidth="1"/>
    <col min="10516" max="10516" width="2.88671875" style="1" customWidth="1"/>
    <col min="10517" max="10517" width="34.5546875" style="1" customWidth="1"/>
    <col min="10518" max="10518" width="2.6640625" style="1" customWidth="1"/>
    <col min="10519" max="10519" width="13" style="1" customWidth="1"/>
    <col min="10520" max="10520" width="2.6640625" style="1" customWidth="1"/>
    <col min="10521" max="10521" width="16.6640625" style="1" customWidth="1"/>
    <col min="10522" max="10522" width="2.6640625" style="1" customWidth="1"/>
    <col min="10523" max="10523" width="16.88671875" style="1" customWidth="1"/>
    <col min="10524" max="10524" width="8.88671875" style="1"/>
    <col min="10525" max="10525" width="16.109375" style="1" customWidth="1"/>
    <col min="10526" max="10770" width="8.88671875" style="1"/>
    <col min="10771" max="10771" width="4.33203125" style="1" customWidth="1"/>
    <col min="10772" max="10772" width="2.88671875" style="1" customWidth="1"/>
    <col min="10773" max="10773" width="34.5546875" style="1" customWidth="1"/>
    <col min="10774" max="10774" width="2.6640625" style="1" customWidth="1"/>
    <col min="10775" max="10775" width="13" style="1" customWidth="1"/>
    <col min="10776" max="10776" width="2.6640625" style="1" customWidth="1"/>
    <col min="10777" max="10777" width="16.6640625" style="1" customWidth="1"/>
    <col min="10778" max="10778" width="2.6640625" style="1" customWidth="1"/>
    <col min="10779" max="10779" width="16.88671875" style="1" customWidth="1"/>
    <col min="10780" max="10780" width="8.88671875" style="1"/>
    <col min="10781" max="10781" width="16.109375" style="1" customWidth="1"/>
    <col min="10782" max="11026" width="8.88671875" style="1"/>
    <col min="11027" max="11027" width="4.33203125" style="1" customWidth="1"/>
    <col min="11028" max="11028" width="2.88671875" style="1" customWidth="1"/>
    <col min="11029" max="11029" width="34.5546875" style="1" customWidth="1"/>
    <col min="11030" max="11030" width="2.6640625" style="1" customWidth="1"/>
    <col min="11031" max="11031" width="13" style="1" customWidth="1"/>
    <col min="11032" max="11032" width="2.6640625" style="1" customWidth="1"/>
    <col min="11033" max="11033" width="16.6640625" style="1" customWidth="1"/>
    <col min="11034" max="11034" width="2.6640625" style="1" customWidth="1"/>
    <col min="11035" max="11035" width="16.88671875" style="1" customWidth="1"/>
    <col min="11036" max="11036" width="8.88671875" style="1"/>
    <col min="11037" max="11037" width="16.109375" style="1" customWidth="1"/>
    <col min="11038" max="11282" width="8.88671875" style="1"/>
    <col min="11283" max="11283" width="4.33203125" style="1" customWidth="1"/>
    <col min="11284" max="11284" width="2.88671875" style="1" customWidth="1"/>
    <col min="11285" max="11285" width="34.5546875" style="1" customWidth="1"/>
    <col min="11286" max="11286" width="2.6640625" style="1" customWidth="1"/>
    <col min="11287" max="11287" width="13" style="1" customWidth="1"/>
    <col min="11288" max="11288" width="2.6640625" style="1" customWidth="1"/>
    <col min="11289" max="11289" width="16.6640625" style="1" customWidth="1"/>
    <col min="11290" max="11290" width="2.6640625" style="1" customWidth="1"/>
    <col min="11291" max="11291" width="16.88671875" style="1" customWidth="1"/>
    <col min="11292" max="11292" width="8.88671875" style="1"/>
    <col min="11293" max="11293" width="16.109375" style="1" customWidth="1"/>
    <col min="11294" max="11538" width="8.88671875" style="1"/>
    <col min="11539" max="11539" width="4.33203125" style="1" customWidth="1"/>
    <col min="11540" max="11540" width="2.88671875" style="1" customWidth="1"/>
    <col min="11541" max="11541" width="34.5546875" style="1" customWidth="1"/>
    <col min="11542" max="11542" width="2.6640625" style="1" customWidth="1"/>
    <col min="11543" max="11543" width="13" style="1" customWidth="1"/>
    <col min="11544" max="11544" width="2.6640625" style="1" customWidth="1"/>
    <col min="11545" max="11545" width="16.6640625" style="1" customWidth="1"/>
    <col min="11546" max="11546" width="2.6640625" style="1" customWidth="1"/>
    <col min="11547" max="11547" width="16.88671875" style="1" customWidth="1"/>
    <col min="11548" max="11548" width="8.88671875" style="1"/>
    <col min="11549" max="11549" width="16.109375" style="1" customWidth="1"/>
    <col min="11550" max="11794" width="8.88671875" style="1"/>
    <col min="11795" max="11795" width="4.33203125" style="1" customWidth="1"/>
    <col min="11796" max="11796" width="2.88671875" style="1" customWidth="1"/>
    <col min="11797" max="11797" width="34.5546875" style="1" customWidth="1"/>
    <col min="11798" max="11798" width="2.6640625" style="1" customWidth="1"/>
    <col min="11799" max="11799" width="13" style="1" customWidth="1"/>
    <col min="11800" max="11800" width="2.6640625" style="1" customWidth="1"/>
    <col min="11801" max="11801" width="16.6640625" style="1" customWidth="1"/>
    <col min="11802" max="11802" width="2.6640625" style="1" customWidth="1"/>
    <col min="11803" max="11803" width="16.88671875" style="1" customWidth="1"/>
    <col min="11804" max="11804" width="8.88671875" style="1"/>
    <col min="11805" max="11805" width="16.109375" style="1" customWidth="1"/>
    <col min="11806" max="12050" width="8.88671875" style="1"/>
    <col min="12051" max="12051" width="4.33203125" style="1" customWidth="1"/>
    <col min="12052" max="12052" width="2.88671875" style="1" customWidth="1"/>
    <col min="12053" max="12053" width="34.5546875" style="1" customWidth="1"/>
    <col min="12054" max="12054" width="2.6640625" style="1" customWidth="1"/>
    <col min="12055" max="12055" width="13" style="1" customWidth="1"/>
    <col min="12056" max="12056" width="2.6640625" style="1" customWidth="1"/>
    <col min="12057" max="12057" width="16.6640625" style="1" customWidth="1"/>
    <col min="12058" max="12058" width="2.6640625" style="1" customWidth="1"/>
    <col min="12059" max="12059" width="16.88671875" style="1" customWidth="1"/>
    <col min="12060" max="12060" width="8.88671875" style="1"/>
    <col min="12061" max="12061" width="16.109375" style="1" customWidth="1"/>
    <col min="12062" max="12306" width="8.88671875" style="1"/>
    <col min="12307" max="12307" width="4.33203125" style="1" customWidth="1"/>
    <col min="12308" max="12308" width="2.88671875" style="1" customWidth="1"/>
    <col min="12309" max="12309" width="34.5546875" style="1" customWidth="1"/>
    <col min="12310" max="12310" width="2.6640625" style="1" customWidth="1"/>
    <col min="12311" max="12311" width="13" style="1" customWidth="1"/>
    <col min="12312" max="12312" width="2.6640625" style="1" customWidth="1"/>
    <col min="12313" max="12313" width="16.6640625" style="1" customWidth="1"/>
    <col min="12314" max="12314" width="2.6640625" style="1" customWidth="1"/>
    <col min="12315" max="12315" width="16.88671875" style="1" customWidth="1"/>
    <col min="12316" max="12316" width="8.88671875" style="1"/>
    <col min="12317" max="12317" width="16.109375" style="1" customWidth="1"/>
    <col min="12318" max="12562" width="8.88671875" style="1"/>
    <col min="12563" max="12563" width="4.33203125" style="1" customWidth="1"/>
    <col min="12564" max="12564" width="2.88671875" style="1" customWidth="1"/>
    <col min="12565" max="12565" width="34.5546875" style="1" customWidth="1"/>
    <col min="12566" max="12566" width="2.6640625" style="1" customWidth="1"/>
    <col min="12567" max="12567" width="13" style="1" customWidth="1"/>
    <col min="12568" max="12568" width="2.6640625" style="1" customWidth="1"/>
    <col min="12569" max="12569" width="16.6640625" style="1" customWidth="1"/>
    <col min="12570" max="12570" width="2.6640625" style="1" customWidth="1"/>
    <col min="12571" max="12571" width="16.88671875" style="1" customWidth="1"/>
    <col min="12572" max="12572" width="8.88671875" style="1"/>
    <col min="12573" max="12573" width="16.109375" style="1" customWidth="1"/>
    <col min="12574" max="12818" width="8.88671875" style="1"/>
    <col min="12819" max="12819" width="4.33203125" style="1" customWidth="1"/>
    <col min="12820" max="12820" width="2.88671875" style="1" customWidth="1"/>
    <col min="12821" max="12821" width="34.5546875" style="1" customWidth="1"/>
    <col min="12822" max="12822" width="2.6640625" style="1" customWidth="1"/>
    <col min="12823" max="12823" width="13" style="1" customWidth="1"/>
    <col min="12824" max="12824" width="2.6640625" style="1" customWidth="1"/>
    <col min="12825" max="12825" width="16.6640625" style="1" customWidth="1"/>
    <col min="12826" max="12826" width="2.6640625" style="1" customWidth="1"/>
    <col min="12827" max="12827" width="16.88671875" style="1" customWidth="1"/>
    <col min="12828" max="12828" width="8.88671875" style="1"/>
    <col min="12829" max="12829" width="16.109375" style="1" customWidth="1"/>
    <col min="12830" max="13074" width="8.88671875" style="1"/>
    <col min="13075" max="13075" width="4.33203125" style="1" customWidth="1"/>
    <col min="13076" max="13076" width="2.88671875" style="1" customWidth="1"/>
    <col min="13077" max="13077" width="34.5546875" style="1" customWidth="1"/>
    <col min="13078" max="13078" width="2.6640625" style="1" customWidth="1"/>
    <col min="13079" max="13079" width="13" style="1" customWidth="1"/>
    <col min="13080" max="13080" width="2.6640625" style="1" customWidth="1"/>
    <col min="13081" max="13081" width="16.6640625" style="1" customWidth="1"/>
    <col min="13082" max="13082" width="2.6640625" style="1" customWidth="1"/>
    <col min="13083" max="13083" width="16.88671875" style="1" customWidth="1"/>
    <col min="13084" max="13084" width="8.88671875" style="1"/>
    <col min="13085" max="13085" width="16.109375" style="1" customWidth="1"/>
    <col min="13086" max="13330" width="8.88671875" style="1"/>
    <col min="13331" max="13331" width="4.33203125" style="1" customWidth="1"/>
    <col min="13332" max="13332" width="2.88671875" style="1" customWidth="1"/>
    <col min="13333" max="13333" width="34.5546875" style="1" customWidth="1"/>
    <col min="13334" max="13334" width="2.6640625" style="1" customWidth="1"/>
    <col min="13335" max="13335" width="13" style="1" customWidth="1"/>
    <col min="13336" max="13336" width="2.6640625" style="1" customWidth="1"/>
    <col min="13337" max="13337" width="16.6640625" style="1" customWidth="1"/>
    <col min="13338" max="13338" width="2.6640625" style="1" customWidth="1"/>
    <col min="13339" max="13339" width="16.88671875" style="1" customWidth="1"/>
    <col min="13340" max="13340" width="8.88671875" style="1"/>
    <col min="13341" max="13341" width="16.109375" style="1" customWidth="1"/>
    <col min="13342" max="13586" width="8.88671875" style="1"/>
    <col min="13587" max="13587" width="4.33203125" style="1" customWidth="1"/>
    <col min="13588" max="13588" width="2.88671875" style="1" customWidth="1"/>
    <col min="13589" max="13589" width="34.5546875" style="1" customWidth="1"/>
    <col min="13590" max="13590" width="2.6640625" style="1" customWidth="1"/>
    <col min="13591" max="13591" width="13" style="1" customWidth="1"/>
    <col min="13592" max="13592" width="2.6640625" style="1" customWidth="1"/>
    <col min="13593" max="13593" width="16.6640625" style="1" customWidth="1"/>
    <col min="13594" max="13594" width="2.6640625" style="1" customWidth="1"/>
    <col min="13595" max="13595" width="16.88671875" style="1" customWidth="1"/>
    <col min="13596" max="13596" width="8.88671875" style="1"/>
    <col min="13597" max="13597" width="16.109375" style="1" customWidth="1"/>
    <col min="13598" max="13842" width="8.88671875" style="1"/>
    <col min="13843" max="13843" width="4.33203125" style="1" customWidth="1"/>
    <col min="13844" max="13844" width="2.88671875" style="1" customWidth="1"/>
    <col min="13845" max="13845" width="34.5546875" style="1" customWidth="1"/>
    <col min="13846" max="13846" width="2.6640625" style="1" customWidth="1"/>
    <col min="13847" max="13847" width="13" style="1" customWidth="1"/>
    <col min="13848" max="13848" width="2.6640625" style="1" customWidth="1"/>
    <col min="13849" max="13849" width="16.6640625" style="1" customWidth="1"/>
    <col min="13850" max="13850" width="2.6640625" style="1" customWidth="1"/>
    <col min="13851" max="13851" width="16.88671875" style="1" customWidth="1"/>
    <col min="13852" max="13852" width="8.88671875" style="1"/>
    <col min="13853" max="13853" width="16.109375" style="1" customWidth="1"/>
    <col min="13854" max="14098" width="8.88671875" style="1"/>
    <col min="14099" max="14099" width="4.33203125" style="1" customWidth="1"/>
    <col min="14100" max="14100" width="2.88671875" style="1" customWidth="1"/>
    <col min="14101" max="14101" width="34.5546875" style="1" customWidth="1"/>
    <col min="14102" max="14102" width="2.6640625" style="1" customWidth="1"/>
    <col min="14103" max="14103" width="13" style="1" customWidth="1"/>
    <col min="14104" max="14104" width="2.6640625" style="1" customWidth="1"/>
    <col min="14105" max="14105" width="16.6640625" style="1" customWidth="1"/>
    <col min="14106" max="14106" width="2.6640625" style="1" customWidth="1"/>
    <col min="14107" max="14107" width="16.88671875" style="1" customWidth="1"/>
    <col min="14108" max="14108" width="8.88671875" style="1"/>
    <col min="14109" max="14109" width="16.109375" style="1" customWidth="1"/>
    <col min="14110" max="14354" width="8.88671875" style="1"/>
    <col min="14355" max="14355" width="4.33203125" style="1" customWidth="1"/>
    <col min="14356" max="14356" width="2.88671875" style="1" customWidth="1"/>
    <col min="14357" max="14357" width="34.5546875" style="1" customWidth="1"/>
    <col min="14358" max="14358" width="2.6640625" style="1" customWidth="1"/>
    <col min="14359" max="14359" width="13" style="1" customWidth="1"/>
    <col min="14360" max="14360" width="2.6640625" style="1" customWidth="1"/>
    <col min="14361" max="14361" width="16.6640625" style="1" customWidth="1"/>
    <col min="14362" max="14362" width="2.6640625" style="1" customWidth="1"/>
    <col min="14363" max="14363" width="16.88671875" style="1" customWidth="1"/>
    <col min="14364" max="14364" width="8.88671875" style="1"/>
    <col min="14365" max="14365" width="16.109375" style="1" customWidth="1"/>
    <col min="14366" max="14610" width="8.88671875" style="1"/>
    <col min="14611" max="14611" width="4.33203125" style="1" customWidth="1"/>
    <col min="14612" max="14612" width="2.88671875" style="1" customWidth="1"/>
    <col min="14613" max="14613" width="34.5546875" style="1" customWidth="1"/>
    <col min="14614" max="14614" width="2.6640625" style="1" customWidth="1"/>
    <col min="14615" max="14615" width="13" style="1" customWidth="1"/>
    <col min="14616" max="14616" width="2.6640625" style="1" customWidth="1"/>
    <col min="14617" max="14617" width="16.6640625" style="1" customWidth="1"/>
    <col min="14618" max="14618" width="2.6640625" style="1" customWidth="1"/>
    <col min="14619" max="14619" width="16.88671875" style="1" customWidth="1"/>
    <col min="14620" max="14620" width="8.88671875" style="1"/>
    <col min="14621" max="14621" width="16.109375" style="1" customWidth="1"/>
    <col min="14622" max="14866" width="8.88671875" style="1"/>
    <col min="14867" max="14867" width="4.33203125" style="1" customWidth="1"/>
    <col min="14868" max="14868" width="2.88671875" style="1" customWidth="1"/>
    <col min="14869" max="14869" width="34.5546875" style="1" customWidth="1"/>
    <col min="14870" max="14870" width="2.6640625" style="1" customWidth="1"/>
    <col min="14871" max="14871" width="13" style="1" customWidth="1"/>
    <col min="14872" max="14872" width="2.6640625" style="1" customWidth="1"/>
    <col min="14873" max="14873" width="16.6640625" style="1" customWidth="1"/>
    <col min="14874" max="14874" width="2.6640625" style="1" customWidth="1"/>
    <col min="14875" max="14875" width="16.88671875" style="1" customWidth="1"/>
    <col min="14876" max="14876" width="8.88671875" style="1"/>
    <col min="14877" max="14877" width="16.109375" style="1" customWidth="1"/>
    <col min="14878" max="15122" width="8.88671875" style="1"/>
    <col min="15123" max="15123" width="4.33203125" style="1" customWidth="1"/>
    <col min="15124" max="15124" width="2.88671875" style="1" customWidth="1"/>
    <col min="15125" max="15125" width="34.5546875" style="1" customWidth="1"/>
    <col min="15126" max="15126" width="2.6640625" style="1" customWidth="1"/>
    <col min="15127" max="15127" width="13" style="1" customWidth="1"/>
    <col min="15128" max="15128" width="2.6640625" style="1" customWidth="1"/>
    <col min="15129" max="15129" width="16.6640625" style="1" customWidth="1"/>
    <col min="15130" max="15130" width="2.6640625" style="1" customWidth="1"/>
    <col min="15131" max="15131" width="16.88671875" style="1" customWidth="1"/>
    <col min="15132" max="15132" width="8.88671875" style="1"/>
    <col min="15133" max="15133" width="16.109375" style="1" customWidth="1"/>
    <col min="15134" max="15378" width="8.88671875" style="1"/>
    <col min="15379" max="15379" width="4.33203125" style="1" customWidth="1"/>
    <col min="15380" max="15380" width="2.88671875" style="1" customWidth="1"/>
    <col min="15381" max="15381" width="34.5546875" style="1" customWidth="1"/>
    <col min="15382" max="15382" width="2.6640625" style="1" customWidth="1"/>
    <col min="15383" max="15383" width="13" style="1" customWidth="1"/>
    <col min="15384" max="15384" width="2.6640625" style="1" customWidth="1"/>
    <col min="15385" max="15385" width="16.6640625" style="1" customWidth="1"/>
    <col min="15386" max="15386" width="2.6640625" style="1" customWidth="1"/>
    <col min="15387" max="15387" width="16.88671875" style="1" customWidth="1"/>
    <col min="15388" max="15388" width="8.88671875" style="1"/>
    <col min="15389" max="15389" width="16.109375" style="1" customWidth="1"/>
    <col min="15390" max="15634" width="8.88671875" style="1"/>
    <col min="15635" max="15635" width="4.33203125" style="1" customWidth="1"/>
    <col min="15636" max="15636" width="2.88671875" style="1" customWidth="1"/>
    <col min="15637" max="15637" width="34.5546875" style="1" customWidth="1"/>
    <col min="15638" max="15638" width="2.6640625" style="1" customWidth="1"/>
    <col min="15639" max="15639" width="13" style="1" customWidth="1"/>
    <col min="15640" max="15640" width="2.6640625" style="1" customWidth="1"/>
    <col min="15641" max="15641" width="16.6640625" style="1" customWidth="1"/>
    <col min="15642" max="15642" width="2.6640625" style="1" customWidth="1"/>
    <col min="15643" max="15643" width="16.88671875" style="1" customWidth="1"/>
    <col min="15644" max="15644" width="8.88671875" style="1"/>
    <col min="15645" max="15645" width="16.109375" style="1" customWidth="1"/>
    <col min="15646" max="15890" width="8.88671875" style="1"/>
    <col min="15891" max="15891" width="4.33203125" style="1" customWidth="1"/>
    <col min="15892" max="15892" width="2.88671875" style="1" customWidth="1"/>
    <col min="15893" max="15893" width="34.5546875" style="1" customWidth="1"/>
    <col min="15894" max="15894" width="2.6640625" style="1" customWidth="1"/>
    <col min="15895" max="15895" width="13" style="1" customWidth="1"/>
    <col min="15896" max="15896" width="2.6640625" style="1" customWidth="1"/>
    <col min="15897" max="15897" width="16.6640625" style="1" customWidth="1"/>
    <col min="15898" max="15898" width="2.6640625" style="1" customWidth="1"/>
    <col min="15899" max="15899" width="16.88671875" style="1" customWidth="1"/>
    <col min="15900" max="15900" width="8.88671875" style="1"/>
    <col min="15901" max="15901" width="16.109375" style="1" customWidth="1"/>
    <col min="15902" max="16146" width="8.88671875" style="1"/>
    <col min="16147" max="16147" width="4.33203125" style="1" customWidth="1"/>
    <col min="16148" max="16148" width="2.88671875" style="1" customWidth="1"/>
    <col min="16149" max="16149" width="34.5546875" style="1" customWidth="1"/>
    <col min="16150" max="16150" width="2.6640625" style="1" customWidth="1"/>
    <col min="16151" max="16151" width="13" style="1" customWidth="1"/>
    <col min="16152" max="16152" width="2.6640625" style="1" customWidth="1"/>
    <col min="16153" max="16153" width="16.6640625" style="1" customWidth="1"/>
    <col min="16154" max="16154" width="2.6640625" style="1" customWidth="1"/>
    <col min="16155" max="16155" width="16.88671875" style="1" customWidth="1"/>
    <col min="16156" max="16156" width="8.88671875" style="1"/>
    <col min="16157" max="16157" width="16.109375" style="1" customWidth="1"/>
    <col min="16158" max="16384" width="8.88671875" style="1"/>
  </cols>
  <sheetData>
    <row r="2" spans="1:29">
      <c r="A2" s="408" t="s">
        <v>32</v>
      </c>
      <c r="B2" s="408"/>
      <c r="C2" s="408"/>
      <c r="D2" s="408"/>
      <c r="E2" s="408"/>
      <c r="F2" s="408"/>
      <c r="G2" s="408"/>
      <c r="H2" s="408"/>
      <c r="I2" s="408"/>
      <c r="J2" s="408"/>
      <c r="K2" s="408"/>
      <c r="L2" s="408"/>
      <c r="M2" s="408"/>
      <c r="N2" s="408"/>
      <c r="O2" s="408"/>
      <c r="P2" s="408"/>
      <c r="Q2" s="408"/>
      <c r="R2" s="408"/>
      <c r="S2" s="408"/>
      <c r="T2" s="408"/>
      <c r="U2" s="408"/>
      <c r="V2" s="408"/>
      <c r="W2" s="408"/>
      <c r="X2" s="408"/>
      <c r="Y2" s="408"/>
      <c r="Z2" s="408"/>
      <c r="AA2" s="408"/>
      <c r="AC2" s="1"/>
    </row>
    <row r="3" spans="1:29">
      <c r="A3" s="408" t="s">
        <v>31</v>
      </c>
      <c r="B3" s="408"/>
      <c r="C3" s="408"/>
      <c r="D3" s="408"/>
      <c r="E3" s="408"/>
      <c r="F3" s="408"/>
      <c r="G3" s="408"/>
      <c r="H3" s="408"/>
      <c r="I3" s="408"/>
      <c r="J3" s="408"/>
      <c r="K3" s="408"/>
      <c r="L3" s="408"/>
      <c r="M3" s="408"/>
      <c r="N3" s="408"/>
      <c r="O3" s="408"/>
      <c r="P3" s="408"/>
      <c r="Q3" s="408"/>
      <c r="R3" s="408"/>
      <c r="S3" s="408"/>
      <c r="T3" s="408"/>
      <c r="U3" s="408"/>
      <c r="V3" s="408"/>
      <c r="W3" s="408"/>
      <c r="X3" s="408"/>
      <c r="Y3" s="408"/>
      <c r="Z3" s="408"/>
      <c r="AA3" s="408"/>
      <c r="AC3" s="1"/>
    </row>
    <row r="4" spans="1:29">
      <c r="A4" s="412" t="s">
        <v>30</v>
      </c>
      <c r="B4" s="412"/>
      <c r="C4" s="412"/>
      <c r="D4" s="412"/>
      <c r="E4" s="412"/>
      <c r="F4" s="412"/>
      <c r="G4" s="412"/>
      <c r="H4" s="412"/>
      <c r="I4" s="412"/>
      <c r="J4" s="412"/>
      <c r="K4" s="412"/>
      <c r="L4" s="412"/>
      <c r="M4" s="412"/>
      <c r="N4" s="412"/>
      <c r="O4" s="412"/>
      <c r="P4" s="412"/>
      <c r="Q4" s="412"/>
      <c r="R4" s="412"/>
      <c r="S4" s="412"/>
      <c r="T4" s="412"/>
      <c r="U4" s="412"/>
      <c r="V4" s="412"/>
      <c r="W4" s="412"/>
      <c r="X4" s="412"/>
      <c r="Y4" s="412"/>
      <c r="Z4" s="412"/>
      <c r="AA4" s="412"/>
      <c r="AC4" s="1"/>
    </row>
    <row r="5" spans="1:29">
      <c r="A5" s="413" t="s">
        <v>29</v>
      </c>
      <c r="B5" s="413"/>
      <c r="C5" s="413"/>
      <c r="D5" s="413"/>
      <c r="E5" s="413"/>
      <c r="F5" s="413"/>
      <c r="G5" s="413"/>
      <c r="H5" s="413"/>
      <c r="I5" s="413"/>
      <c r="J5" s="413"/>
      <c r="K5" s="413"/>
      <c r="L5" s="413"/>
      <c r="M5" s="413"/>
      <c r="N5" s="413"/>
      <c r="O5" s="413"/>
      <c r="P5" s="413"/>
      <c r="Q5" s="413"/>
      <c r="R5" s="413"/>
      <c r="S5" s="413"/>
      <c r="T5" s="413"/>
      <c r="U5" s="413"/>
      <c r="V5" s="413"/>
      <c r="W5" s="413"/>
      <c r="X5" s="413"/>
      <c r="Y5" s="413"/>
      <c r="Z5" s="413"/>
      <c r="AA5" s="413"/>
      <c r="AC5" s="1"/>
    </row>
    <row r="6" spans="1:29">
      <c r="A6" s="414" t="s">
        <v>28</v>
      </c>
      <c r="B6" s="414"/>
      <c r="C6" s="414"/>
      <c r="D6" s="414"/>
      <c r="E6" s="414"/>
      <c r="F6" s="414"/>
      <c r="G6" s="414"/>
      <c r="H6" s="414"/>
      <c r="I6" s="414"/>
      <c r="J6" s="414"/>
      <c r="K6" s="414"/>
      <c r="L6" s="414"/>
      <c r="M6" s="414"/>
      <c r="N6" s="414"/>
      <c r="O6" s="414"/>
      <c r="P6" s="414"/>
      <c r="Q6" s="414"/>
      <c r="R6" s="414"/>
      <c r="S6" s="414"/>
      <c r="T6" s="414"/>
      <c r="U6" s="414"/>
      <c r="V6" s="414"/>
      <c r="W6" s="414"/>
      <c r="X6" s="414"/>
      <c r="Y6" s="414"/>
      <c r="Z6" s="414"/>
      <c r="AA6" s="414"/>
      <c r="AC6" s="1"/>
    </row>
    <row r="7" spans="1:29">
      <c r="A7" s="4"/>
      <c r="B7" s="149"/>
      <c r="C7" s="149"/>
      <c r="D7" s="149"/>
      <c r="E7" s="149"/>
      <c r="F7" s="149"/>
      <c r="G7" s="149"/>
      <c r="H7" s="149"/>
      <c r="I7" s="149"/>
      <c r="J7" s="149"/>
      <c r="K7" s="152"/>
      <c r="L7" s="149"/>
      <c r="M7" s="152"/>
      <c r="N7" s="149"/>
      <c r="O7" s="152"/>
      <c r="P7" s="149"/>
      <c r="Q7" s="152"/>
      <c r="R7" s="149"/>
      <c r="S7" s="149"/>
      <c r="T7" s="149"/>
      <c r="U7" s="151"/>
      <c r="V7" s="149"/>
      <c r="W7" s="149"/>
      <c r="X7" s="149"/>
      <c r="Y7" s="150"/>
      <c r="Z7" s="149"/>
      <c r="AA7" s="149"/>
      <c r="AC7" s="149"/>
    </row>
    <row r="8" spans="1:29" ht="14.4" thickBot="1">
      <c r="A8" s="148"/>
      <c r="B8" s="135"/>
      <c r="C8" s="135"/>
      <c r="D8" s="135"/>
      <c r="E8" s="135"/>
      <c r="F8" s="135"/>
      <c r="G8" s="135"/>
      <c r="H8" s="135"/>
      <c r="I8" s="135"/>
      <c r="J8" s="135"/>
      <c r="K8" s="147"/>
      <c r="L8" s="135"/>
      <c r="M8" s="147"/>
      <c r="N8" s="135"/>
      <c r="O8" s="147"/>
      <c r="P8" s="135"/>
      <c r="Q8" s="147"/>
      <c r="R8" s="135"/>
      <c r="S8" s="135"/>
      <c r="T8" s="135"/>
      <c r="U8" s="136"/>
      <c r="V8" s="135"/>
      <c r="W8" s="135"/>
      <c r="X8" s="135"/>
      <c r="Y8" s="146"/>
      <c r="Z8" s="135"/>
      <c r="AA8" s="135"/>
      <c r="AC8" s="54"/>
    </row>
    <row r="9" spans="1:29">
      <c r="E9" s="415" t="s">
        <v>27</v>
      </c>
      <c r="F9" s="145"/>
      <c r="G9" s="417">
        <v>2023</v>
      </c>
      <c r="H9" s="145"/>
      <c r="I9" s="144">
        <v>2022</v>
      </c>
      <c r="J9" s="145"/>
      <c r="K9" s="144">
        <v>2021</v>
      </c>
      <c r="L9" s="54"/>
      <c r="M9" s="144">
        <v>2020</v>
      </c>
      <c r="N9" s="54"/>
      <c r="O9" s="54">
        <v>2019</v>
      </c>
      <c r="P9" s="54"/>
      <c r="Q9" s="143" t="s">
        <v>26</v>
      </c>
      <c r="R9" s="54"/>
      <c r="S9" s="143" t="s">
        <v>25</v>
      </c>
      <c r="T9" s="54"/>
      <c r="U9" s="143" t="s">
        <v>24</v>
      </c>
      <c r="V9" s="54"/>
      <c r="W9" s="142">
        <v>2015</v>
      </c>
      <c r="X9" s="142"/>
      <c r="Y9" s="141">
        <v>2014</v>
      </c>
      <c r="Z9" s="140"/>
      <c r="AA9" s="140">
        <v>2012</v>
      </c>
      <c r="AC9" s="139"/>
    </row>
    <row r="10" spans="1:29" ht="14.4" thickBot="1">
      <c r="A10" s="134"/>
      <c r="B10" s="134"/>
      <c r="C10" s="134"/>
      <c r="D10" s="134"/>
      <c r="E10" s="416"/>
      <c r="F10" s="138"/>
      <c r="G10" s="418"/>
      <c r="H10" s="138"/>
      <c r="I10" s="137" t="s">
        <v>23</v>
      </c>
      <c r="J10" s="138"/>
      <c r="K10" s="137" t="s">
        <v>23</v>
      </c>
      <c r="L10" s="135"/>
      <c r="M10" s="137" t="s">
        <v>23</v>
      </c>
      <c r="N10" s="135"/>
      <c r="O10" s="136" t="s">
        <v>23</v>
      </c>
      <c r="P10" s="135"/>
      <c r="Q10" s="136" t="s">
        <v>23</v>
      </c>
      <c r="R10" s="135"/>
      <c r="S10" s="136" t="s">
        <v>23</v>
      </c>
      <c r="T10" s="135"/>
      <c r="U10" s="136" t="s">
        <v>23</v>
      </c>
      <c r="V10" s="135"/>
      <c r="W10" s="135" t="s">
        <v>23</v>
      </c>
      <c r="X10" s="134"/>
      <c r="Y10" s="133" t="s">
        <v>23</v>
      </c>
      <c r="Z10" s="132"/>
      <c r="AA10" s="131" t="s">
        <v>23</v>
      </c>
      <c r="AC10" s="130"/>
    </row>
    <row r="11" spans="1:29">
      <c r="A11" s="411" t="s">
        <v>22</v>
      </c>
      <c r="B11" s="411"/>
      <c r="C11" s="411"/>
      <c r="D11" s="46"/>
      <c r="E11" s="46"/>
      <c r="F11" s="46"/>
      <c r="G11" s="46"/>
      <c r="H11" s="46"/>
      <c r="I11" s="46"/>
      <c r="J11" s="46"/>
      <c r="K11" s="129"/>
      <c r="L11" s="46"/>
      <c r="M11" s="129"/>
      <c r="N11" s="46"/>
      <c r="O11" s="129"/>
      <c r="P11" s="46"/>
      <c r="Q11" s="49"/>
      <c r="R11" s="46"/>
      <c r="S11" s="46"/>
      <c r="T11" s="46"/>
      <c r="U11" s="47"/>
      <c r="V11" s="46"/>
      <c r="W11" s="2"/>
      <c r="X11" s="46"/>
      <c r="Z11" s="45"/>
      <c r="AA11" s="44"/>
      <c r="AC11" s="7"/>
    </row>
    <row r="12" spans="1:29">
      <c r="C12" s="46"/>
      <c r="D12" s="46"/>
      <c r="E12" s="46"/>
      <c r="F12" s="46"/>
      <c r="G12" s="46"/>
      <c r="H12" s="46"/>
      <c r="I12" s="46"/>
      <c r="J12" s="46"/>
      <c r="K12" s="129"/>
      <c r="L12" s="46"/>
      <c r="M12" s="129"/>
      <c r="N12" s="46"/>
      <c r="O12" s="129"/>
      <c r="P12" s="46"/>
      <c r="Q12" s="49"/>
      <c r="R12" s="46"/>
      <c r="S12" s="46"/>
      <c r="T12" s="46"/>
      <c r="U12" s="47"/>
      <c r="V12" s="46"/>
      <c r="W12" s="2"/>
      <c r="X12" s="46"/>
      <c r="Z12" s="45"/>
      <c r="AA12" s="44"/>
      <c r="AC12" s="7"/>
    </row>
    <row r="13" spans="1:29">
      <c r="A13" s="1" t="s">
        <v>21</v>
      </c>
      <c r="K13" s="5"/>
      <c r="M13" s="5"/>
      <c r="O13" s="5"/>
      <c r="U13" s="47"/>
      <c r="W13" s="2"/>
      <c r="Z13" s="45"/>
      <c r="AA13" s="44"/>
      <c r="AC13" s="7"/>
    </row>
    <row r="14" spans="1:29">
      <c r="B14" s="65" t="s">
        <v>151</v>
      </c>
      <c r="E14" s="4">
        <v>5</v>
      </c>
      <c r="F14" s="4" t="s">
        <v>3</v>
      </c>
      <c r="G14" s="5">
        <v>20382429275</v>
      </c>
      <c r="H14" s="4" t="s">
        <v>3</v>
      </c>
      <c r="I14" s="5">
        <v>20342765415</v>
      </c>
      <c r="J14" s="4" t="s">
        <v>3</v>
      </c>
      <c r="K14" s="5">
        <v>16130051514</v>
      </c>
      <c r="L14" s="4" t="s">
        <v>3</v>
      </c>
      <c r="M14" s="5">
        <v>14206297472.010855</v>
      </c>
      <c r="N14" s="4" t="s">
        <v>3</v>
      </c>
      <c r="O14" s="5">
        <v>14839776776.457798</v>
      </c>
      <c r="P14" s="4" t="s">
        <v>3</v>
      </c>
      <c r="Q14" s="6">
        <v>9814627510.0044403</v>
      </c>
      <c r="R14" s="4" t="s">
        <v>3</v>
      </c>
      <c r="S14" s="13">
        <v>10326306495.1</v>
      </c>
      <c r="T14" s="4" t="s">
        <v>3</v>
      </c>
      <c r="U14" s="13">
        <v>5670760531.0300007</v>
      </c>
      <c r="W14" s="13">
        <v>10367811887</v>
      </c>
      <c r="X14" s="30"/>
      <c r="Y14" s="84">
        <v>13386158220</v>
      </c>
      <c r="Z14" s="128"/>
      <c r="AA14" s="111">
        <v>10560699549</v>
      </c>
      <c r="AC14" s="102"/>
    </row>
    <row r="15" spans="1:29">
      <c r="B15" s="65" t="s">
        <v>152</v>
      </c>
      <c r="E15" s="4">
        <v>6</v>
      </c>
      <c r="G15" s="5">
        <v>5969306875</v>
      </c>
      <c r="I15" s="5">
        <v>2642745021</v>
      </c>
      <c r="K15" s="5">
        <v>2483332848</v>
      </c>
      <c r="M15" s="5">
        <v>2220035312.6199989</v>
      </c>
      <c r="O15" s="5">
        <v>1837414460.8999996</v>
      </c>
      <c r="Q15" s="6">
        <v>1606912432.1444399</v>
      </c>
      <c r="S15" s="5">
        <v>3188621806.8199997</v>
      </c>
      <c r="U15" s="13">
        <v>3675813502.9299998</v>
      </c>
      <c r="W15" s="13">
        <v>4977428157.3100004</v>
      </c>
      <c r="Y15" s="84">
        <v>283214813</v>
      </c>
      <c r="Z15" s="45"/>
      <c r="AA15" s="111">
        <v>253008352</v>
      </c>
      <c r="AC15" s="102"/>
    </row>
    <row r="16" spans="1:29">
      <c r="B16" s="65" t="s">
        <v>20</v>
      </c>
      <c r="E16" s="4">
        <v>7</v>
      </c>
      <c r="G16" s="5">
        <v>5200542311</v>
      </c>
      <c r="I16" s="5">
        <v>5951922646</v>
      </c>
      <c r="K16" s="5">
        <v>7246508820</v>
      </c>
      <c r="M16" s="5">
        <v>7117948999.7299995</v>
      </c>
      <c r="O16" s="5">
        <v>8084205338.710001</v>
      </c>
      <c r="Q16" s="6">
        <v>2156293918.7255502</v>
      </c>
      <c r="S16" s="5">
        <v>1288409243</v>
      </c>
      <c r="U16" s="13">
        <v>1350787448.3699999</v>
      </c>
      <c r="W16" s="13">
        <v>1232499817.6300001</v>
      </c>
      <c r="Y16" s="84">
        <v>685411768.66999996</v>
      </c>
      <c r="Z16" s="45"/>
      <c r="AA16" s="111">
        <v>363315806</v>
      </c>
      <c r="AC16" s="102"/>
    </row>
    <row r="17" spans="1:29">
      <c r="B17" s="65" t="s">
        <v>19</v>
      </c>
      <c r="E17" s="4">
        <v>8</v>
      </c>
      <c r="G17" s="5">
        <v>85068392</v>
      </c>
      <c r="I17" s="5">
        <v>132689075</v>
      </c>
      <c r="K17" s="5">
        <v>33031843</v>
      </c>
      <c r="M17" s="5">
        <v>95709842.121255353</v>
      </c>
      <c r="O17" s="5">
        <v>162712753.97999999</v>
      </c>
      <c r="Q17" s="6">
        <v>156936180.62444401</v>
      </c>
      <c r="S17" s="5">
        <v>36745275</v>
      </c>
      <c r="U17" s="13">
        <v>223776485.51999998</v>
      </c>
      <c r="W17" s="13">
        <v>155842835.40000001</v>
      </c>
      <c r="Y17" s="84">
        <v>101824136</v>
      </c>
      <c r="Z17" s="45"/>
      <c r="AA17" s="111">
        <v>174629513</v>
      </c>
      <c r="AC17" s="102"/>
    </row>
    <row r="18" spans="1:29">
      <c r="A18" s="86"/>
      <c r="B18" s="94" t="s">
        <v>153</v>
      </c>
      <c r="C18" s="86"/>
      <c r="D18" s="86"/>
      <c r="E18" s="88">
        <v>9</v>
      </c>
      <c r="F18" s="88"/>
      <c r="G18" s="91">
        <v>83083199</v>
      </c>
      <c r="H18" s="88"/>
      <c r="I18" s="91">
        <v>70001101</v>
      </c>
      <c r="J18" s="88"/>
      <c r="K18" s="91">
        <v>75492124</v>
      </c>
      <c r="L18" s="88"/>
      <c r="M18" s="91">
        <v>245917637.97216666</v>
      </c>
      <c r="N18" s="88"/>
      <c r="O18" s="91">
        <v>353585242.38999999</v>
      </c>
      <c r="P18" s="88"/>
      <c r="Q18" s="92">
        <v>653931956.68555498</v>
      </c>
      <c r="R18" s="88"/>
      <c r="S18" s="91">
        <v>29223921</v>
      </c>
      <c r="T18" s="88"/>
      <c r="U18" s="87">
        <v>29532535.950000003</v>
      </c>
      <c r="V18" s="88"/>
      <c r="W18" s="87">
        <v>26263348.93</v>
      </c>
      <c r="Y18" s="84">
        <v>26365167</v>
      </c>
      <c r="Z18" s="45"/>
      <c r="AA18" s="111">
        <v>14572528</v>
      </c>
      <c r="AC18" s="102"/>
    </row>
    <row r="19" spans="1:29">
      <c r="A19" s="86"/>
      <c r="B19" s="110"/>
      <c r="C19" s="74" t="s">
        <v>18</v>
      </c>
      <c r="D19" s="127"/>
      <c r="E19" s="72"/>
      <c r="F19" s="72"/>
      <c r="G19" s="126">
        <f>SUM(G14:G18)</f>
        <v>31720430052</v>
      </c>
      <c r="H19" s="72"/>
      <c r="I19" s="126">
        <f>SUM(I14:I18)</f>
        <v>29140123258</v>
      </c>
      <c r="J19" s="72"/>
      <c r="K19" s="126">
        <v>25968417149</v>
      </c>
      <c r="L19" s="72"/>
      <c r="M19" s="126">
        <v>23885909264.454277</v>
      </c>
      <c r="N19" s="72"/>
      <c r="O19" s="126">
        <v>25277694572.437798</v>
      </c>
      <c r="P19" s="72"/>
      <c r="Q19" s="125">
        <v>14388701998.184429</v>
      </c>
      <c r="R19" s="72"/>
      <c r="S19" s="125">
        <v>14869306740.92</v>
      </c>
      <c r="T19" s="72"/>
      <c r="U19" s="125">
        <v>10950670503.800003</v>
      </c>
      <c r="V19" s="72"/>
      <c r="W19" s="73">
        <v>16759846046.270002</v>
      </c>
      <c r="X19" s="74"/>
      <c r="Y19" s="107">
        <v>14482974104.67</v>
      </c>
      <c r="Z19" s="106"/>
      <c r="AA19" s="105">
        <v>11369353160</v>
      </c>
      <c r="AC19" s="34"/>
    </row>
    <row r="20" spans="1:29">
      <c r="B20" s="65"/>
      <c r="C20" s="19"/>
      <c r="D20" s="120"/>
      <c r="E20" s="122"/>
      <c r="F20" s="122"/>
      <c r="G20" s="122"/>
      <c r="H20" s="122"/>
      <c r="I20" s="122"/>
      <c r="J20" s="122"/>
      <c r="K20" s="123"/>
      <c r="L20" s="122"/>
      <c r="M20" s="123"/>
      <c r="N20" s="122"/>
      <c r="O20" s="123"/>
      <c r="P20" s="122"/>
      <c r="Q20" s="124"/>
      <c r="R20" s="122"/>
      <c r="S20" s="123"/>
      <c r="T20" s="122"/>
      <c r="U20" s="121"/>
      <c r="V20" s="122"/>
      <c r="W20" s="121"/>
      <c r="X20" s="120"/>
      <c r="Y20" s="119"/>
      <c r="Z20" s="118"/>
      <c r="AA20" s="118"/>
      <c r="AC20" s="117"/>
    </row>
    <row r="21" spans="1:29">
      <c r="A21" s="1" t="s">
        <v>17</v>
      </c>
      <c r="B21" s="65"/>
      <c r="K21" s="5"/>
      <c r="M21" s="5"/>
      <c r="O21" s="5"/>
      <c r="S21" s="5"/>
      <c r="U21" s="116"/>
      <c r="W21" s="116"/>
      <c r="Y21" s="115"/>
      <c r="Z21" s="45"/>
      <c r="AA21" s="114"/>
      <c r="AC21" s="113"/>
    </row>
    <row r="22" spans="1:29">
      <c r="B22" s="65" t="s">
        <v>154</v>
      </c>
      <c r="E22" s="4">
        <v>10</v>
      </c>
      <c r="G22" s="66">
        <v>2736980793</v>
      </c>
      <c r="I22" s="66">
        <v>2928093119</v>
      </c>
      <c r="K22" s="5">
        <v>2894195320</v>
      </c>
      <c r="M22" s="5">
        <v>1643933938.960001</v>
      </c>
      <c r="O22" s="5">
        <v>2583880071.1700006</v>
      </c>
      <c r="Q22" s="6">
        <v>2802512703.8144398</v>
      </c>
      <c r="S22" s="5">
        <v>2804680269.2800002</v>
      </c>
      <c r="U22" s="47">
        <v>2680616974.46</v>
      </c>
      <c r="W22" s="47">
        <v>0</v>
      </c>
      <c r="Y22" s="115"/>
      <c r="Z22" s="45"/>
      <c r="AA22" s="114"/>
      <c r="AC22" s="113"/>
    </row>
    <row r="23" spans="1:29" hidden="1">
      <c r="A23" s="401"/>
      <c r="B23" s="402" t="s">
        <v>16</v>
      </c>
      <c r="C23" s="401"/>
      <c r="D23" s="401"/>
      <c r="E23" s="403">
        <v>10</v>
      </c>
      <c r="F23" s="403"/>
      <c r="G23" s="404">
        <v>0</v>
      </c>
      <c r="H23" s="403"/>
      <c r="I23" s="404">
        <v>0</v>
      </c>
      <c r="K23" s="5">
        <v>0</v>
      </c>
      <c r="M23" s="5">
        <v>0</v>
      </c>
      <c r="O23" s="5">
        <v>226825492.88000003</v>
      </c>
      <c r="Q23" s="6">
        <v>385538351</v>
      </c>
      <c r="S23" s="6">
        <v>365933801.35000002</v>
      </c>
      <c r="U23" s="6">
        <v>365068855.22000003</v>
      </c>
      <c r="W23" s="47">
        <v>0</v>
      </c>
      <c r="Y23" s="115"/>
      <c r="Z23" s="45"/>
      <c r="AA23" s="114"/>
      <c r="AB23" s="1" t="s">
        <v>150</v>
      </c>
      <c r="AC23" s="113"/>
    </row>
    <row r="24" spans="1:29">
      <c r="B24" s="65" t="s">
        <v>155</v>
      </c>
      <c r="E24" s="4">
        <v>11</v>
      </c>
      <c r="G24" s="66">
        <v>278139242</v>
      </c>
      <c r="I24" s="66">
        <v>278363825</v>
      </c>
      <c r="K24" s="5">
        <v>279788913</v>
      </c>
      <c r="M24" s="5">
        <v>280039502.28999996</v>
      </c>
      <c r="O24" s="5">
        <v>280370434.05000001</v>
      </c>
      <c r="Q24" s="6">
        <v>280701365.795555</v>
      </c>
      <c r="S24" s="5">
        <v>281032297.55000001</v>
      </c>
      <c r="U24" s="13">
        <v>273240136.5</v>
      </c>
      <c r="W24" s="13"/>
      <c r="Y24" s="90"/>
      <c r="Z24" s="45"/>
      <c r="AA24" s="111"/>
      <c r="AC24" s="102"/>
    </row>
    <row r="25" spans="1:29">
      <c r="B25" s="65" t="s">
        <v>156</v>
      </c>
      <c r="E25" s="4">
        <v>12</v>
      </c>
      <c r="G25" s="66">
        <v>6343017879</v>
      </c>
      <c r="I25" s="66">
        <v>1012395564</v>
      </c>
      <c r="K25" s="5">
        <v>1110489807.859154</v>
      </c>
      <c r="M25" s="5">
        <v>807150756.68395734</v>
      </c>
      <c r="O25" s="5">
        <v>932805100.9872452</v>
      </c>
      <c r="Q25" s="6">
        <v>795340106</v>
      </c>
      <c r="S25" s="5">
        <v>787685936.5451194</v>
      </c>
      <c r="U25" s="13">
        <v>787580332.97999978</v>
      </c>
      <c r="W25" s="13">
        <v>1119550208.6399999</v>
      </c>
      <c r="Y25" s="90">
        <v>1067507575.23</v>
      </c>
      <c r="Z25" s="45"/>
      <c r="AA25" s="111">
        <v>1042916769</v>
      </c>
      <c r="AC25" s="102"/>
    </row>
    <row r="26" spans="1:29">
      <c r="B26" s="65" t="s">
        <v>157</v>
      </c>
      <c r="E26" s="4">
        <v>13</v>
      </c>
      <c r="G26" s="66">
        <v>104861939</v>
      </c>
      <c r="I26" s="66">
        <v>162913321</v>
      </c>
      <c r="K26" s="5">
        <v>6715688</v>
      </c>
      <c r="M26" s="5">
        <v>111615717.19999999</v>
      </c>
      <c r="O26" s="5">
        <v>99223950.170000017</v>
      </c>
      <c r="Q26" s="6">
        <v>36487652.130000003</v>
      </c>
      <c r="S26" s="5">
        <v>48351955.120000005</v>
      </c>
      <c r="U26" s="13">
        <v>38872714.239999995</v>
      </c>
      <c r="W26" s="13"/>
      <c r="Y26" s="90"/>
      <c r="Z26" s="45"/>
      <c r="AA26" s="111"/>
      <c r="AB26" s="112"/>
      <c r="AC26" s="102"/>
    </row>
    <row r="27" spans="1:29">
      <c r="B27" s="65" t="s">
        <v>158</v>
      </c>
      <c r="E27" s="4">
        <v>15.1</v>
      </c>
      <c r="G27" s="66">
        <v>758005433</v>
      </c>
      <c r="I27" s="66">
        <v>562526717</v>
      </c>
      <c r="K27" s="5">
        <v>64246726</v>
      </c>
      <c r="M27" s="5">
        <v>0</v>
      </c>
      <c r="O27" s="5">
        <v>112744245.36999999</v>
      </c>
      <c r="Q27" s="6">
        <v>10725576.0044444</v>
      </c>
      <c r="S27" s="5">
        <v>0</v>
      </c>
      <c r="U27" s="13">
        <v>0</v>
      </c>
      <c r="W27" s="13"/>
      <c r="Y27" s="90"/>
      <c r="Z27" s="45"/>
      <c r="AA27" s="111"/>
      <c r="AC27" s="102"/>
    </row>
    <row r="28" spans="1:29">
      <c r="A28" s="86"/>
      <c r="B28" s="94" t="s">
        <v>159</v>
      </c>
      <c r="C28" s="86"/>
      <c r="D28" s="86"/>
      <c r="E28" s="88">
        <v>14</v>
      </c>
      <c r="F28" s="88"/>
      <c r="G28" s="93">
        <v>8647567547</v>
      </c>
      <c r="H28" s="88"/>
      <c r="I28" s="93">
        <v>7503756159</v>
      </c>
      <c r="J28" s="88"/>
      <c r="K28" s="91">
        <v>6512167386</v>
      </c>
      <c r="L28" s="88"/>
      <c r="M28" s="91">
        <v>5397574379.5500011</v>
      </c>
      <c r="N28" s="88"/>
      <c r="O28" s="91">
        <v>5623497279.1300001</v>
      </c>
      <c r="P28" s="88"/>
      <c r="Q28" s="92">
        <v>4214357789.8744402</v>
      </c>
      <c r="R28" s="88"/>
      <c r="S28" s="91">
        <v>3374895664.0100002</v>
      </c>
      <c r="T28" s="88"/>
      <c r="U28" s="87">
        <v>784675585.06000006</v>
      </c>
      <c r="V28" s="88"/>
      <c r="W28" s="87">
        <v>570568380.65999997</v>
      </c>
      <c r="Y28" s="90">
        <v>435315356</v>
      </c>
      <c r="Z28" s="45"/>
      <c r="AA28" s="111">
        <v>390462910</v>
      </c>
      <c r="AC28" s="102"/>
    </row>
    <row r="29" spans="1:29">
      <c r="A29" s="74"/>
      <c r="B29" s="110"/>
      <c r="C29" s="108" t="s">
        <v>15</v>
      </c>
      <c r="D29" s="108"/>
      <c r="E29" s="109"/>
      <c r="F29" s="109"/>
      <c r="G29" s="73">
        <f>SUM(G22:G28)</f>
        <v>18868572833</v>
      </c>
      <c r="H29" s="109"/>
      <c r="I29" s="73">
        <f>SUM(I22:I28)</f>
        <v>12448048705</v>
      </c>
      <c r="J29" s="109"/>
      <c r="K29" s="73">
        <v>10867603840.859154</v>
      </c>
      <c r="L29" s="109"/>
      <c r="M29" s="73">
        <v>8240314294.683959</v>
      </c>
      <c r="N29" s="109"/>
      <c r="O29" s="73">
        <v>9859346573.757246</v>
      </c>
      <c r="P29" s="109"/>
      <c r="Q29" s="73">
        <v>8525663544.6188793</v>
      </c>
      <c r="R29" s="109"/>
      <c r="S29" s="73">
        <v>7662579923.8551197</v>
      </c>
      <c r="T29" s="109"/>
      <c r="U29" s="73">
        <v>4930054598.46</v>
      </c>
      <c r="V29" s="109"/>
      <c r="W29" s="73">
        <v>1690118589.2999997</v>
      </c>
      <c r="X29" s="108"/>
      <c r="Y29" s="107">
        <v>1502822931.23</v>
      </c>
      <c r="Z29" s="106"/>
      <c r="AA29" s="105">
        <v>1833785147</v>
      </c>
      <c r="AC29" s="34"/>
    </row>
    <row r="30" spans="1:29" s="19" customFormat="1">
      <c r="A30" s="1"/>
      <c r="B30" s="1"/>
      <c r="C30" s="1"/>
      <c r="D30" s="1"/>
      <c r="E30" s="4"/>
      <c r="F30" s="4"/>
      <c r="G30" s="63"/>
      <c r="H30" s="4"/>
      <c r="I30" s="63"/>
      <c r="J30" s="4"/>
      <c r="K30" s="63"/>
      <c r="L30" s="4"/>
      <c r="M30" s="63"/>
      <c r="N30" s="4"/>
      <c r="O30" s="63"/>
      <c r="P30" s="4"/>
      <c r="Q30" s="6"/>
      <c r="R30" s="4"/>
      <c r="S30" s="47"/>
      <c r="T30" s="4"/>
      <c r="U30" s="47"/>
      <c r="V30" s="4"/>
      <c r="W30" s="47"/>
      <c r="X30" s="1"/>
      <c r="Y30" s="104"/>
      <c r="Z30" s="45"/>
      <c r="AA30" s="103"/>
      <c r="AC30" s="102"/>
    </row>
    <row r="31" spans="1:29" ht="14.4" thickBot="1">
      <c r="A31" s="101" t="s">
        <v>14</v>
      </c>
      <c r="B31" s="42"/>
      <c r="C31" s="42"/>
      <c r="D31" s="42"/>
      <c r="E31" s="39"/>
      <c r="F31" s="39"/>
      <c r="G31" s="40">
        <f>G19+G29</f>
        <v>50589002885</v>
      </c>
      <c r="H31" s="39"/>
      <c r="I31" s="40">
        <f>I19+I29</f>
        <v>41588171963</v>
      </c>
      <c r="J31" s="39"/>
      <c r="K31" s="40">
        <v>36836020989.859154</v>
      </c>
      <c r="L31" s="39"/>
      <c r="M31" s="40">
        <v>32126223559.138237</v>
      </c>
      <c r="N31" s="39"/>
      <c r="O31" s="40">
        <v>35137041146.195045</v>
      </c>
      <c r="P31" s="39"/>
      <c r="Q31" s="40">
        <v>22914365542.803307</v>
      </c>
      <c r="R31" s="39"/>
      <c r="S31" s="40">
        <v>22531886664.77512</v>
      </c>
      <c r="T31" s="39"/>
      <c r="U31" s="40">
        <v>15880725102.260002</v>
      </c>
      <c r="V31" s="39"/>
      <c r="W31" s="40">
        <v>18449964635.570004</v>
      </c>
      <c r="X31" s="39"/>
      <c r="Y31" s="38">
        <v>15985797035.9</v>
      </c>
      <c r="Z31" s="37"/>
      <c r="AA31" s="36">
        <v>13203138307</v>
      </c>
      <c r="AC31" s="34"/>
    </row>
    <row r="32" spans="1:29" s="20" customFormat="1" ht="14.4" thickTop="1">
      <c r="A32" s="1"/>
      <c r="B32" s="1"/>
      <c r="C32" s="1"/>
      <c r="D32" s="1"/>
      <c r="E32" s="4"/>
      <c r="F32" s="4"/>
      <c r="G32" s="4"/>
      <c r="H32" s="4"/>
      <c r="I32" s="4"/>
      <c r="J32" s="4"/>
      <c r="K32" s="5"/>
      <c r="L32" s="4"/>
      <c r="M32" s="5"/>
      <c r="N32" s="4"/>
      <c r="O32" s="5"/>
      <c r="P32" s="4"/>
      <c r="Q32" s="6"/>
      <c r="R32" s="4"/>
      <c r="S32" s="5"/>
      <c r="T32" s="4"/>
      <c r="U32" s="47"/>
      <c r="V32" s="4"/>
      <c r="W32" s="47"/>
      <c r="X32" s="1"/>
      <c r="Y32" s="3"/>
      <c r="Z32" s="45"/>
      <c r="AA32" s="44"/>
      <c r="AC32" s="7"/>
    </row>
    <row r="33" spans="1:29">
      <c r="A33" s="409" t="s">
        <v>13</v>
      </c>
      <c r="B33" s="409"/>
      <c r="C33" s="409"/>
      <c r="D33" s="97"/>
      <c r="E33" s="98"/>
      <c r="F33" s="98"/>
      <c r="G33" s="98"/>
      <c r="H33" s="98"/>
      <c r="I33" s="98"/>
      <c r="J33" s="98"/>
      <c r="K33" s="99"/>
      <c r="L33" s="98"/>
      <c r="M33" s="99"/>
      <c r="N33" s="98"/>
      <c r="O33" s="99"/>
      <c r="P33" s="98"/>
      <c r="Q33" s="100"/>
      <c r="R33" s="98"/>
      <c r="S33" s="99"/>
      <c r="T33" s="98"/>
      <c r="U33" s="47"/>
      <c r="V33" s="98"/>
      <c r="W33" s="47"/>
      <c r="X33" s="97"/>
      <c r="Z33" s="45"/>
      <c r="AA33" s="44"/>
      <c r="AC33" s="7"/>
    </row>
    <row r="34" spans="1:29">
      <c r="K34" s="5"/>
      <c r="M34" s="5"/>
      <c r="O34" s="5"/>
      <c r="S34" s="5"/>
      <c r="U34" s="47"/>
      <c r="W34" s="47"/>
      <c r="Z34" s="45"/>
      <c r="AA34" s="96"/>
      <c r="AC34" s="7"/>
    </row>
    <row r="35" spans="1:29">
      <c r="A35" s="1" t="s">
        <v>12</v>
      </c>
      <c r="K35" s="5"/>
      <c r="M35" s="5"/>
      <c r="O35" s="5"/>
      <c r="S35" s="5"/>
      <c r="U35" s="47"/>
      <c r="W35" s="47"/>
      <c r="Z35" s="45"/>
      <c r="AA35" s="44"/>
      <c r="AC35" s="7"/>
    </row>
    <row r="36" spans="1:29">
      <c r="B36" s="1" t="s">
        <v>160</v>
      </c>
      <c r="E36" s="4">
        <v>16</v>
      </c>
      <c r="G36" s="66">
        <v>10124668071</v>
      </c>
      <c r="I36" s="400">
        <v>8132437880</v>
      </c>
      <c r="K36" s="5">
        <v>9192651008</v>
      </c>
      <c r="M36" s="5">
        <v>8339637527.778554</v>
      </c>
      <c r="O36" s="5">
        <v>9469087876.7565079</v>
      </c>
      <c r="Q36" s="6">
        <v>8213678223.1044407</v>
      </c>
      <c r="S36" s="5">
        <v>7964900500.2100067</v>
      </c>
      <c r="U36" s="13">
        <v>5723246497.6999998</v>
      </c>
      <c r="W36" s="13">
        <v>10390979356.274</v>
      </c>
      <c r="X36" s="30"/>
      <c r="Y36" s="84">
        <v>3411488785.6700001</v>
      </c>
      <c r="Z36" s="95"/>
      <c r="AA36" s="80">
        <v>3463878529</v>
      </c>
      <c r="AB36" s="35"/>
      <c r="AC36" s="7"/>
    </row>
    <row r="37" spans="1:29">
      <c r="B37" s="1" t="s">
        <v>161</v>
      </c>
      <c r="E37" s="4">
        <v>17</v>
      </c>
      <c r="G37" s="66">
        <v>1299923588</v>
      </c>
      <c r="I37" s="66">
        <v>2257367647</v>
      </c>
      <c r="K37" s="5">
        <v>945640117</v>
      </c>
      <c r="M37" s="5">
        <v>1212186499.561399</v>
      </c>
      <c r="O37" s="5">
        <v>395771920.69174755</v>
      </c>
      <c r="Q37" s="6">
        <v>720826806.14444399</v>
      </c>
      <c r="S37" s="5">
        <v>150246637.49000001</v>
      </c>
      <c r="U37" s="13">
        <v>343570558.55999994</v>
      </c>
      <c r="W37" s="13">
        <v>1785126821.6900001</v>
      </c>
      <c r="Y37" s="84">
        <v>2615211791</v>
      </c>
      <c r="Z37" s="80"/>
      <c r="AA37" s="83">
        <v>3898733936</v>
      </c>
      <c r="AC37" s="7"/>
    </row>
    <row r="38" spans="1:29">
      <c r="B38" s="1" t="s">
        <v>162</v>
      </c>
      <c r="G38" s="66">
        <v>51784</v>
      </c>
      <c r="I38" s="66">
        <v>51784</v>
      </c>
      <c r="K38" s="5">
        <v>51784</v>
      </c>
      <c r="M38" s="5">
        <v>51783.92</v>
      </c>
      <c r="O38" s="5">
        <v>0</v>
      </c>
      <c r="S38" s="5"/>
      <c r="U38" s="13"/>
      <c r="W38" s="13"/>
      <c r="Y38" s="84"/>
      <c r="Z38" s="80"/>
      <c r="AA38" s="83"/>
      <c r="AC38" s="7"/>
    </row>
    <row r="39" spans="1:29">
      <c r="B39" s="75" t="s">
        <v>9</v>
      </c>
      <c r="E39" s="4">
        <v>18</v>
      </c>
      <c r="G39" s="66">
        <v>1175193876</v>
      </c>
      <c r="I39" s="66">
        <v>584302828</v>
      </c>
      <c r="K39" s="5">
        <v>27911449</v>
      </c>
      <c r="M39" s="5">
        <v>9074959.4199999981</v>
      </c>
      <c r="O39" s="5">
        <v>6734449.2200000007</v>
      </c>
      <c r="Q39" s="6">
        <v>4836932.41444444</v>
      </c>
      <c r="S39" s="63">
        <v>1676344.9779529916</v>
      </c>
      <c r="U39" s="13">
        <v>4827644</v>
      </c>
      <c r="W39" s="13"/>
      <c r="Y39" s="81"/>
      <c r="Z39" s="80"/>
      <c r="AA39" s="80"/>
      <c r="AC39" s="79"/>
    </row>
    <row r="40" spans="1:29">
      <c r="A40" s="86"/>
      <c r="B40" s="94" t="s">
        <v>163</v>
      </c>
      <c r="C40" s="86"/>
      <c r="D40" s="86"/>
      <c r="E40" s="88">
        <v>19</v>
      </c>
      <c r="F40" s="88"/>
      <c r="G40" s="93">
        <v>3881380045</v>
      </c>
      <c r="H40" s="88"/>
      <c r="I40" s="93">
        <v>4081546765</v>
      </c>
      <c r="J40" s="88"/>
      <c r="K40" s="91">
        <v>2637628510</v>
      </c>
      <c r="L40" s="88"/>
      <c r="M40" s="91">
        <v>1219885179.2200077</v>
      </c>
      <c r="N40" s="88"/>
      <c r="O40" s="91">
        <v>3102572094.5060005</v>
      </c>
      <c r="P40" s="88"/>
      <c r="Q40" s="92">
        <v>1965776095.6944399</v>
      </c>
      <c r="R40" s="88"/>
      <c r="S40" s="91">
        <v>893375826.84000015</v>
      </c>
      <c r="T40" s="88"/>
      <c r="U40" s="87">
        <v>776115750.08999991</v>
      </c>
      <c r="W40" s="13">
        <v>1181836298.2600002</v>
      </c>
      <c r="Y40" s="90">
        <v>476870532.81999999</v>
      </c>
      <c r="Z40" s="80"/>
      <c r="AA40" s="80">
        <v>409623792</v>
      </c>
      <c r="AC40" s="7"/>
    </row>
    <row r="41" spans="1:29">
      <c r="A41" s="86"/>
      <c r="B41" s="89"/>
      <c r="C41" s="74" t="s">
        <v>11</v>
      </c>
      <c r="D41" s="74"/>
      <c r="E41" s="72"/>
      <c r="F41" s="72"/>
      <c r="G41" s="73">
        <f>SUM(G36:G40)</f>
        <v>16481217364</v>
      </c>
      <c r="H41" s="72"/>
      <c r="I41" s="73">
        <f>SUM(I36:I40)</f>
        <v>15055706904</v>
      </c>
      <c r="J41" s="72"/>
      <c r="K41" s="73">
        <v>12803882868</v>
      </c>
      <c r="L41" s="72"/>
      <c r="M41" s="73">
        <v>10780835949.89996</v>
      </c>
      <c r="N41" s="72"/>
      <c r="O41" s="73">
        <v>12974166341.174255</v>
      </c>
      <c r="P41" s="72"/>
      <c r="Q41" s="73">
        <v>10905118057.357769</v>
      </c>
      <c r="R41" s="72"/>
      <c r="S41" s="73">
        <v>9010199309.5179596</v>
      </c>
      <c r="T41" s="72"/>
      <c r="U41" s="73">
        <v>6847760450.3500004</v>
      </c>
      <c r="V41" s="72"/>
      <c r="W41" s="73">
        <v>13372448048.124001</v>
      </c>
      <c r="X41" s="74"/>
      <c r="Y41" s="73">
        <v>6503571109.4899998</v>
      </c>
      <c r="Z41" s="76"/>
      <c r="AA41" s="73">
        <v>7772236257</v>
      </c>
      <c r="AC41" s="68"/>
    </row>
    <row r="42" spans="1:29">
      <c r="B42" s="75"/>
      <c r="K42" s="63"/>
      <c r="M42" s="63"/>
      <c r="O42" s="63"/>
      <c r="Q42" s="63"/>
      <c r="S42" s="63"/>
      <c r="U42" s="13"/>
      <c r="W42" s="13"/>
      <c r="Y42" s="81"/>
      <c r="Z42" s="80"/>
      <c r="AA42" s="80"/>
      <c r="AC42" s="79"/>
    </row>
    <row r="43" spans="1:29">
      <c r="A43" s="1" t="s">
        <v>10</v>
      </c>
      <c r="B43" s="75"/>
      <c r="K43" s="63"/>
      <c r="M43" s="63"/>
      <c r="O43" s="63"/>
      <c r="Q43" s="63"/>
      <c r="S43" s="63"/>
      <c r="U43" s="13"/>
      <c r="W43" s="13"/>
      <c r="Y43" s="81"/>
      <c r="Z43" s="80"/>
      <c r="AA43" s="80"/>
      <c r="AC43" s="79"/>
    </row>
    <row r="44" spans="1:29">
      <c r="B44" s="1" t="s">
        <v>164</v>
      </c>
      <c r="E44" s="4">
        <v>16</v>
      </c>
      <c r="G44" s="66">
        <v>5263604298</v>
      </c>
      <c r="I44" s="66">
        <v>0</v>
      </c>
      <c r="K44" s="63">
        <v>0</v>
      </c>
      <c r="M44" s="63"/>
      <c r="O44" s="63"/>
      <c r="Q44" s="63"/>
      <c r="S44" s="63"/>
      <c r="U44" s="13"/>
      <c r="W44" s="13"/>
      <c r="Y44" s="81"/>
      <c r="Z44" s="80"/>
      <c r="AA44" s="80"/>
      <c r="AC44" s="79"/>
    </row>
    <row r="45" spans="1:29">
      <c r="B45" s="75" t="s">
        <v>165</v>
      </c>
      <c r="E45" s="4">
        <v>20</v>
      </c>
      <c r="G45" s="66">
        <v>168213967</v>
      </c>
      <c r="I45" s="66">
        <v>151865968</v>
      </c>
      <c r="K45" s="63">
        <v>244592500</v>
      </c>
      <c r="M45" s="63">
        <v>79474734.101649076</v>
      </c>
      <c r="O45" s="63">
        <v>40910849.873999998</v>
      </c>
      <c r="Q45" s="6">
        <v>26517480.969999999</v>
      </c>
      <c r="S45" s="63">
        <v>28894257.32</v>
      </c>
      <c r="U45" s="13">
        <v>28888337.960000001</v>
      </c>
      <c r="V45" s="88"/>
      <c r="W45" s="87">
        <v>14505571.900000036</v>
      </c>
      <c r="X45" s="86"/>
      <c r="Y45" s="85"/>
      <c r="Z45" s="76"/>
      <c r="AA45" s="76"/>
      <c r="AC45" s="79"/>
    </row>
    <row r="46" spans="1:29">
      <c r="B46" s="1" t="s">
        <v>166</v>
      </c>
      <c r="E46" s="4">
        <v>21</v>
      </c>
      <c r="G46" s="66">
        <v>8377024573</v>
      </c>
      <c r="I46" s="66">
        <v>7422801481</v>
      </c>
      <c r="K46" s="63">
        <v>6369301414</v>
      </c>
      <c r="M46" s="63">
        <v>4898306564.0300026</v>
      </c>
      <c r="O46" s="63">
        <v>5463058792.2700005</v>
      </c>
      <c r="Q46" s="6">
        <v>4056921242.46</v>
      </c>
      <c r="S46" s="5">
        <v>3255054412.7700005</v>
      </c>
      <c r="U46" s="13">
        <v>465660761.17000002</v>
      </c>
      <c r="W46" s="13"/>
      <c r="Y46" s="84"/>
      <c r="Z46" s="80"/>
      <c r="AA46" s="83"/>
      <c r="AC46" s="7"/>
    </row>
    <row r="47" spans="1:29">
      <c r="B47" s="75" t="s">
        <v>9</v>
      </c>
      <c r="E47" s="4">
        <v>18</v>
      </c>
      <c r="G47" s="66">
        <v>281491814</v>
      </c>
      <c r="I47" s="66">
        <v>241189540</v>
      </c>
      <c r="K47" s="63">
        <v>286631733</v>
      </c>
      <c r="M47" s="63">
        <v>231658595.83054543</v>
      </c>
      <c r="O47" s="63">
        <v>187166928.89000005</v>
      </c>
      <c r="Q47" s="6">
        <v>171536519.15000001</v>
      </c>
      <c r="S47" s="82">
        <v>162352371.02204701</v>
      </c>
      <c r="U47" s="5">
        <v>84812205</v>
      </c>
    </row>
    <row r="48" spans="1:29" hidden="1">
      <c r="A48" s="401"/>
      <c r="B48" s="405" t="s">
        <v>8</v>
      </c>
      <c r="C48" s="401"/>
      <c r="D48" s="401"/>
      <c r="E48" s="403"/>
      <c r="F48" s="403"/>
      <c r="G48" s="404">
        <v>0</v>
      </c>
      <c r="H48" s="403"/>
      <c r="I48" s="404">
        <v>0</v>
      </c>
      <c r="K48" s="63">
        <v>0</v>
      </c>
      <c r="M48" s="63">
        <v>0</v>
      </c>
      <c r="O48" s="63">
        <v>0</v>
      </c>
      <c r="Q48" s="63">
        <v>5141940.0044444399</v>
      </c>
      <c r="S48" s="63">
        <v>0</v>
      </c>
      <c r="U48" s="13">
        <v>0</v>
      </c>
      <c r="W48" s="13"/>
      <c r="Y48" s="81"/>
      <c r="Z48" s="80"/>
      <c r="AA48" s="80"/>
      <c r="AB48" s="1" t="s">
        <v>150</v>
      </c>
      <c r="AC48" s="79"/>
    </row>
    <row r="49" spans="1:29">
      <c r="A49" s="78"/>
      <c r="B49" s="77"/>
      <c r="C49" s="60" t="s">
        <v>7</v>
      </c>
      <c r="D49" s="60"/>
      <c r="E49" s="56"/>
      <c r="F49" s="56"/>
      <c r="G49" s="55">
        <f>SUM(G44:G48)</f>
        <v>14090334652</v>
      </c>
      <c r="H49" s="56"/>
      <c r="I49" s="55">
        <f>SUM(I44:I48)</f>
        <v>7815856989</v>
      </c>
      <c r="J49" s="56"/>
      <c r="K49" s="55">
        <v>6900525647</v>
      </c>
      <c r="L49" s="56"/>
      <c r="M49" s="55">
        <v>5209439893.9621973</v>
      </c>
      <c r="N49" s="56"/>
      <c r="O49" s="55">
        <v>5691136571.0340004</v>
      </c>
      <c r="P49" s="56"/>
      <c r="Q49" s="55">
        <v>4260117182.5844445</v>
      </c>
      <c r="R49" s="55">
        <v>0</v>
      </c>
      <c r="S49" s="55">
        <v>3446301041.1120477</v>
      </c>
      <c r="T49" s="55"/>
      <c r="U49" s="55">
        <v>579361304.13</v>
      </c>
      <c r="V49" s="72"/>
      <c r="W49" s="73">
        <v>13372448048.124001</v>
      </c>
      <c r="X49" s="74"/>
      <c r="Y49" s="73">
        <v>6503571109.4899998</v>
      </c>
      <c r="Z49" s="76"/>
      <c r="AA49" s="73">
        <v>7772236257</v>
      </c>
      <c r="AC49" s="68"/>
    </row>
    <row r="50" spans="1:29">
      <c r="B50" s="75"/>
      <c r="G50" s="63"/>
      <c r="I50" s="63"/>
      <c r="K50" s="63"/>
      <c r="M50" s="63"/>
      <c r="O50" s="63"/>
      <c r="Q50" s="63"/>
      <c r="S50" s="63"/>
      <c r="U50" s="53"/>
      <c r="W50" s="53"/>
      <c r="Y50" s="70"/>
      <c r="Z50" s="69"/>
      <c r="AA50" s="69"/>
      <c r="AC50" s="68"/>
    </row>
    <row r="51" spans="1:29" s="19" customFormat="1">
      <c r="A51" s="74" t="s">
        <v>6</v>
      </c>
      <c r="B51" s="74"/>
      <c r="C51" s="74"/>
      <c r="D51" s="74"/>
      <c r="E51" s="72"/>
      <c r="F51" s="72"/>
      <c r="G51" s="73">
        <f>G41+G49</f>
        <v>30571552016</v>
      </c>
      <c r="H51" s="72"/>
      <c r="I51" s="73">
        <f>I41+I49</f>
        <v>22871563893</v>
      </c>
      <c r="J51" s="72"/>
      <c r="K51" s="73">
        <v>19704408515</v>
      </c>
      <c r="L51" s="72"/>
      <c r="M51" s="73">
        <v>15990275843.862156</v>
      </c>
      <c r="N51" s="72"/>
      <c r="O51" s="73">
        <v>18665302912.208256</v>
      </c>
      <c r="P51" s="72"/>
      <c r="Q51" s="71">
        <v>15165235239.942213</v>
      </c>
      <c r="R51" s="72"/>
      <c r="S51" s="71">
        <v>12456500350.630007</v>
      </c>
      <c r="T51" s="71"/>
      <c r="U51" s="71">
        <v>7427121754.4800005</v>
      </c>
      <c r="V51" s="54"/>
      <c r="W51" s="68">
        <v>13372448048.124001</v>
      </c>
      <c r="X51" s="68"/>
      <c r="Y51" s="70">
        <v>6503571109.4899998</v>
      </c>
      <c r="Z51" s="69"/>
      <c r="AA51" s="69">
        <v>11749178380</v>
      </c>
      <c r="AC51" s="68"/>
    </row>
    <row r="52" spans="1:29">
      <c r="K52" s="63"/>
      <c r="M52" s="63"/>
      <c r="O52" s="63"/>
      <c r="S52" s="63"/>
      <c r="U52" s="13"/>
      <c r="W52" s="13"/>
      <c r="Y52" s="67"/>
      <c r="Z52" s="45"/>
      <c r="AA52" s="45"/>
      <c r="AC52" s="7"/>
    </row>
    <row r="53" spans="1:29" s="19" customFormat="1">
      <c r="A53" s="64"/>
      <c r="B53" s="65" t="s">
        <v>167</v>
      </c>
      <c r="C53" s="64"/>
      <c r="E53" s="4"/>
      <c r="F53" s="54"/>
      <c r="G53" s="66">
        <v>20012679658</v>
      </c>
      <c r="H53" s="54"/>
      <c r="I53" s="66">
        <v>18725366504</v>
      </c>
      <c r="J53" s="54"/>
      <c r="K53" s="63">
        <v>17209236086</v>
      </c>
      <c r="L53" s="54"/>
      <c r="M53" s="63">
        <v>16132099681.647364</v>
      </c>
      <c r="N53" s="54"/>
      <c r="O53" s="63">
        <v>16466770085.2465</v>
      </c>
      <c r="P53" s="54"/>
      <c r="Q53" s="6">
        <v>7794615369.1744404</v>
      </c>
      <c r="R53" s="4"/>
      <c r="S53" s="63">
        <v>10103175031.212446</v>
      </c>
      <c r="T53" s="4"/>
      <c r="U53" s="13">
        <v>8469259495.3699999</v>
      </c>
      <c r="V53" s="54"/>
      <c r="W53" s="53"/>
      <c r="Y53" s="52"/>
      <c r="Z53" s="51"/>
      <c r="AA53" s="51"/>
      <c r="AB53" s="50"/>
      <c r="AC53" s="34"/>
    </row>
    <row r="54" spans="1:29" s="19" customFormat="1">
      <c r="A54" s="64"/>
      <c r="B54" s="65" t="s">
        <v>168</v>
      </c>
      <c r="C54" s="64"/>
      <c r="E54" s="4"/>
      <c r="F54" s="54"/>
      <c r="G54" s="63">
        <v>4771211</v>
      </c>
      <c r="H54" s="54"/>
      <c r="I54" s="63">
        <v>-8758434</v>
      </c>
      <c r="J54" s="54"/>
      <c r="K54" s="63">
        <v>5048798</v>
      </c>
      <c r="L54" s="54"/>
      <c r="M54" s="63">
        <v>3848033.6299999901</v>
      </c>
      <c r="N54" s="54"/>
      <c r="O54" s="63">
        <v>4968148.6599999964</v>
      </c>
      <c r="P54" s="54"/>
      <c r="Q54" s="6">
        <v>-90579783.969999999</v>
      </c>
      <c r="R54" s="4"/>
      <c r="S54" s="63">
        <v>-27788717</v>
      </c>
      <c r="T54" s="4"/>
      <c r="U54" s="13">
        <v>-15656147.459999999</v>
      </c>
      <c r="V54" s="54"/>
      <c r="W54" s="53"/>
      <c r="Y54" s="52"/>
      <c r="Z54" s="51"/>
      <c r="AA54" s="51"/>
      <c r="AB54" s="62"/>
      <c r="AC54" s="61"/>
    </row>
    <row r="55" spans="1:29" s="19" customFormat="1">
      <c r="A55" s="410" t="s">
        <v>5</v>
      </c>
      <c r="B55" s="410"/>
      <c r="C55" s="410"/>
      <c r="D55" s="60"/>
      <c r="E55" s="59">
        <v>22</v>
      </c>
      <c r="F55" s="56"/>
      <c r="G55" s="57">
        <f>SUM(G53:G54)</f>
        <v>20017450869</v>
      </c>
      <c r="H55" s="56"/>
      <c r="I55" s="57">
        <f>SUM(I53:I54)</f>
        <v>18716608070</v>
      </c>
      <c r="J55" s="56"/>
      <c r="K55" s="57">
        <v>17214284884</v>
      </c>
      <c r="L55" s="56"/>
      <c r="M55" s="57">
        <v>16135947715.277363</v>
      </c>
      <c r="N55" s="56"/>
      <c r="O55" s="57">
        <v>16471738233.9065</v>
      </c>
      <c r="P55" s="56"/>
      <c r="Q55" s="58">
        <v>7704035585.2044401</v>
      </c>
      <c r="R55" s="56"/>
      <c r="S55" s="57">
        <v>10075386314.212446</v>
      </c>
      <c r="T55" s="56"/>
      <c r="U55" s="55">
        <v>8453603347.9099998</v>
      </c>
      <c r="V55" s="54"/>
      <c r="W55" s="53"/>
      <c r="Y55" s="52"/>
      <c r="Z55" s="51"/>
      <c r="AA55" s="51"/>
      <c r="AB55" s="50"/>
      <c r="AC55" s="50"/>
    </row>
    <row r="56" spans="1:29">
      <c r="C56" s="46"/>
      <c r="D56" s="46"/>
      <c r="E56" s="46"/>
      <c r="F56" s="46"/>
      <c r="G56" s="48"/>
      <c r="H56" s="46"/>
      <c r="I56" s="48"/>
      <c r="J56" s="46"/>
      <c r="K56" s="48"/>
      <c r="L56" s="46"/>
      <c r="M56" s="48"/>
      <c r="N56" s="46"/>
      <c r="O56" s="48"/>
      <c r="P56" s="46"/>
      <c r="Q56" s="49"/>
      <c r="R56" s="46"/>
      <c r="S56" s="48"/>
      <c r="T56" s="46"/>
      <c r="U56" s="47"/>
      <c r="V56" s="46"/>
      <c r="W56" s="47"/>
      <c r="X56" s="46"/>
      <c r="Z56" s="45"/>
      <c r="AA56" s="44"/>
      <c r="AC56" s="7"/>
    </row>
    <row r="57" spans="1:29" ht="14.4" thickBot="1">
      <c r="A57" s="43" t="s">
        <v>4</v>
      </c>
      <c r="B57" s="42"/>
      <c r="C57" s="42"/>
      <c r="D57" s="42"/>
      <c r="E57" s="39"/>
      <c r="F57" s="41" t="s">
        <v>3</v>
      </c>
      <c r="G57" s="40">
        <f>G51+G55</f>
        <v>50589002885</v>
      </c>
      <c r="H57" s="41" t="s">
        <v>3</v>
      </c>
      <c r="I57" s="40">
        <f>I51+I55</f>
        <v>41588171963</v>
      </c>
      <c r="J57" s="41" t="s">
        <v>3</v>
      </c>
      <c r="K57" s="40">
        <v>36918693399</v>
      </c>
      <c r="L57" s="41" t="s">
        <v>3</v>
      </c>
      <c r="M57" s="40">
        <v>32126223559.139519</v>
      </c>
      <c r="N57" s="41" t="s">
        <v>3</v>
      </c>
      <c r="O57" s="40">
        <v>35137041146.114754</v>
      </c>
      <c r="P57" s="41" t="s">
        <v>3</v>
      </c>
      <c r="Q57" s="40">
        <v>22869270825.146652</v>
      </c>
      <c r="R57" s="41" t="s">
        <v>3</v>
      </c>
      <c r="S57" s="40">
        <v>22531886664.842453</v>
      </c>
      <c r="T57" s="41" t="s">
        <v>3</v>
      </c>
      <c r="U57" s="40">
        <v>15880725102.389999</v>
      </c>
      <c r="V57" s="39"/>
      <c r="W57" s="40">
        <v>15390828668.27</v>
      </c>
      <c r="X57" s="39"/>
      <c r="Y57" s="38">
        <v>14012662482.349998</v>
      </c>
      <c r="Z57" s="37"/>
      <c r="AA57" s="36">
        <v>13203138307</v>
      </c>
      <c r="AB57" s="35"/>
      <c r="AC57" s="34"/>
    </row>
    <row r="58" spans="1:29" s="24" customFormat="1" ht="15.75" customHeight="1" thickTop="1">
      <c r="A58" s="33"/>
      <c r="B58" s="23"/>
      <c r="C58" s="23"/>
      <c r="D58" s="23"/>
      <c r="E58" s="26"/>
      <c r="F58" s="26"/>
      <c r="G58" s="28">
        <v>0</v>
      </c>
      <c r="H58" s="26"/>
      <c r="I58" s="28">
        <v>-6000.8085861206055</v>
      </c>
      <c r="J58" s="26"/>
      <c r="K58" s="28">
        <v>82672409.140846252</v>
      </c>
      <c r="L58" s="26"/>
      <c r="M58" s="32">
        <v>1.28173828125E-3</v>
      </c>
      <c r="N58" s="26"/>
      <c r="O58" s="31">
        <v>-8.0291748046875E-2</v>
      </c>
      <c r="P58" s="26"/>
      <c r="Q58" s="31">
        <v>-45094717.656654358</v>
      </c>
      <c r="R58" s="26"/>
      <c r="S58" s="31">
        <v>6.7333221435546875E-2</v>
      </c>
      <c r="T58" s="30"/>
      <c r="U58" s="29">
        <v>0.12999725341796875</v>
      </c>
      <c r="V58" s="26"/>
      <c r="W58" s="28">
        <v>-3072922137.1000023</v>
      </c>
      <c r="X58" s="26"/>
      <c r="Y58" s="27" t="e">
        <v>#REF!</v>
      </c>
      <c r="Z58" s="26"/>
      <c r="AA58" s="25"/>
      <c r="AC58" s="25"/>
    </row>
    <row r="59" spans="1:29" s="20" customFormat="1" ht="15.75" customHeight="1">
      <c r="A59" s="408" t="s">
        <v>229</v>
      </c>
      <c r="B59" s="408"/>
      <c r="C59" s="408"/>
      <c r="D59" s="408"/>
      <c r="E59" s="408"/>
      <c r="F59" s="408"/>
      <c r="G59" s="408"/>
      <c r="H59" s="408"/>
      <c r="I59" s="408"/>
      <c r="M59" s="13"/>
      <c r="O59" s="13"/>
      <c r="P59" s="23"/>
      <c r="Q59" s="22"/>
      <c r="R59" s="13"/>
      <c r="T59" s="13"/>
      <c r="U59" s="7"/>
      <c r="V59" s="13"/>
      <c r="W59" s="13"/>
      <c r="Y59" s="21"/>
      <c r="Z59" s="7"/>
      <c r="AA59" s="13"/>
      <c r="AC59" s="7"/>
    </row>
    <row r="60" spans="1:29" s="20" customFormat="1" ht="15.75" customHeight="1">
      <c r="A60" s="12"/>
      <c r="B60" s="1"/>
      <c r="C60" s="1"/>
      <c r="D60" s="1"/>
      <c r="E60" s="12"/>
      <c r="F60" s="12"/>
      <c r="G60" s="12"/>
      <c r="H60" s="12"/>
      <c r="J60" s="12"/>
      <c r="L60" s="12"/>
      <c r="M60" s="12"/>
      <c r="N60" s="12"/>
      <c r="O60" s="12"/>
      <c r="P60" s="12"/>
      <c r="Q60" s="12"/>
      <c r="R60" s="12"/>
      <c r="T60" s="12"/>
      <c r="U60" s="12"/>
      <c r="V60" s="12"/>
      <c r="W60" s="12"/>
      <c r="Y60" s="21"/>
      <c r="Z60" s="7"/>
      <c r="AA60" s="13"/>
      <c r="AC60" s="7"/>
    </row>
    <row r="61" spans="1:29" s="20" customFormat="1" ht="15.75" customHeight="1">
      <c r="A61" s="12"/>
      <c r="B61" s="1"/>
      <c r="C61" s="1"/>
      <c r="D61" s="1"/>
      <c r="E61" s="12"/>
      <c r="F61" s="12"/>
      <c r="G61" s="12"/>
      <c r="H61" s="12"/>
      <c r="J61" s="12"/>
      <c r="L61" s="12"/>
      <c r="M61" s="12"/>
      <c r="N61" s="12"/>
      <c r="O61" s="12"/>
      <c r="P61" s="12"/>
      <c r="Q61" s="12"/>
      <c r="R61" s="12"/>
      <c r="T61" s="12"/>
      <c r="U61" s="12"/>
      <c r="V61" s="12"/>
      <c r="W61" s="12"/>
      <c r="Y61" s="21"/>
      <c r="Z61" s="7"/>
      <c r="AA61" s="13"/>
      <c r="AC61" s="7"/>
    </row>
    <row r="62" spans="1:29" s="20" customFormat="1" ht="15.75" customHeight="1">
      <c r="A62" s="12"/>
      <c r="B62" s="1"/>
      <c r="C62" s="1"/>
      <c r="D62" s="1"/>
      <c r="E62" s="12"/>
      <c r="F62" s="12"/>
      <c r="G62" s="12"/>
      <c r="H62" s="12"/>
      <c r="J62" s="12"/>
      <c r="L62" s="12"/>
      <c r="M62" s="12"/>
      <c r="N62" s="12"/>
      <c r="O62" s="12"/>
      <c r="P62" s="12"/>
      <c r="Q62" s="12"/>
      <c r="R62" s="12"/>
      <c r="T62" s="12"/>
      <c r="U62" s="12"/>
      <c r="V62" s="12"/>
      <c r="W62" s="12"/>
      <c r="Y62" s="21"/>
      <c r="Z62" s="7"/>
      <c r="AA62" s="13"/>
      <c r="AC62" s="7"/>
    </row>
    <row r="63" spans="1:29" ht="14.25" customHeight="1">
      <c r="A63" s="17"/>
      <c r="B63" s="19"/>
      <c r="G63" s="18"/>
      <c r="M63" s="17"/>
      <c r="O63" s="17"/>
      <c r="Q63" s="17"/>
      <c r="W63" s="16"/>
      <c r="X63" s="10"/>
      <c r="Y63" s="15"/>
      <c r="Z63" s="7"/>
      <c r="AA63" s="13"/>
      <c r="AC63" s="1"/>
    </row>
    <row r="64" spans="1:29" ht="15" customHeight="1">
      <c r="A64" s="11"/>
      <c r="E64" s="12"/>
      <c r="F64" s="12"/>
      <c r="G64" s="14"/>
      <c r="H64" s="12"/>
      <c r="J64" s="12"/>
      <c r="L64" s="12"/>
      <c r="M64" s="11"/>
      <c r="N64" s="12"/>
      <c r="O64" s="11"/>
      <c r="P64" s="12"/>
      <c r="Q64" s="11"/>
      <c r="W64" s="10"/>
      <c r="X64" s="10"/>
      <c r="Y64" s="9"/>
      <c r="Z64" s="7"/>
      <c r="AA64" s="13"/>
      <c r="AC64" s="4"/>
    </row>
    <row r="65" spans="1:29" ht="13.5" customHeight="1">
      <c r="A65" s="11"/>
      <c r="D65" s="4"/>
      <c r="E65" s="12"/>
      <c r="F65" s="12"/>
      <c r="G65" s="12"/>
      <c r="H65" s="12"/>
      <c r="I65" s="12"/>
      <c r="J65" s="12"/>
      <c r="L65" s="12"/>
      <c r="N65" s="12"/>
      <c r="P65" s="12"/>
      <c r="Q65" s="11"/>
      <c r="W65" s="10"/>
      <c r="X65" s="10"/>
      <c r="Y65" s="9"/>
      <c r="Z65" s="4"/>
      <c r="AA65" s="4"/>
      <c r="AC65" s="7"/>
    </row>
    <row r="66" spans="1:29">
      <c r="A66" s="4"/>
      <c r="B66" s="4"/>
      <c r="C66" s="4"/>
      <c r="D66" s="4"/>
      <c r="X66" s="4"/>
      <c r="Y66" s="8"/>
      <c r="Z66" s="4"/>
      <c r="AA66" s="4"/>
      <c r="AC66" s="7"/>
    </row>
    <row r="67" spans="1:29">
      <c r="Z67" s="7"/>
      <c r="AC67" s="7"/>
    </row>
    <row r="68" spans="1:29">
      <c r="Z68" s="7"/>
      <c r="AC68" s="7"/>
    </row>
    <row r="69" spans="1:29">
      <c r="Z69" s="7"/>
      <c r="AC69" s="7"/>
    </row>
    <row r="70" spans="1:29">
      <c r="Z70" s="7"/>
      <c r="AC70" s="7"/>
    </row>
    <row r="71" spans="1:29">
      <c r="Z71" s="7"/>
      <c r="AC71" s="7"/>
    </row>
    <row r="72" spans="1:29">
      <c r="Z72" s="7"/>
      <c r="AC72" s="7"/>
    </row>
    <row r="73" spans="1:29">
      <c r="Z73" s="7"/>
      <c r="AC73" s="7"/>
    </row>
    <row r="74" spans="1:29">
      <c r="Z74" s="7"/>
      <c r="AC74" s="7"/>
    </row>
    <row r="75" spans="1:29">
      <c r="Z75" s="7"/>
      <c r="AC75" s="7"/>
    </row>
    <row r="76" spans="1:29">
      <c r="Z76" s="7"/>
      <c r="AC76" s="7"/>
    </row>
    <row r="77" spans="1:29">
      <c r="Z77" s="7"/>
      <c r="AC77" s="7"/>
    </row>
    <row r="78" spans="1:29">
      <c r="Z78" s="7"/>
      <c r="AC78" s="7"/>
    </row>
    <row r="79" spans="1:29">
      <c r="Z79" s="7"/>
      <c r="AC79" s="7"/>
    </row>
    <row r="80" spans="1:29">
      <c r="Z80" s="7"/>
      <c r="AC80" s="7"/>
    </row>
    <row r="81" spans="26:29">
      <c r="Z81" s="7"/>
      <c r="AC81" s="7"/>
    </row>
    <row r="82" spans="26:29">
      <c r="Z82" s="7"/>
      <c r="AC82" s="7"/>
    </row>
    <row r="83" spans="26:29">
      <c r="Z83" s="7"/>
      <c r="AC83" s="7"/>
    </row>
    <row r="84" spans="26:29">
      <c r="Z84" s="7"/>
      <c r="AC84" s="7"/>
    </row>
    <row r="85" spans="26:29">
      <c r="Z85" s="7"/>
      <c r="AC85" s="7"/>
    </row>
    <row r="86" spans="26:29">
      <c r="Z86" s="7"/>
      <c r="AC86" s="7"/>
    </row>
    <row r="87" spans="26:29">
      <c r="Z87" s="7"/>
      <c r="AC87" s="7"/>
    </row>
    <row r="88" spans="26:29">
      <c r="Z88" s="7"/>
      <c r="AC88" s="7"/>
    </row>
    <row r="89" spans="26:29">
      <c r="Z89" s="7"/>
      <c r="AC89" s="7"/>
    </row>
    <row r="90" spans="26:29" ht="15" customHeight="1">
      <c r="Z90" s="7"/>
      <c r="AC90" s="7"/>
    </row>
    <row r="91" spans="26:29">
      <c r="Z91" s="7"/>
      <c r="AC91" s="7"/>
    </row>
    <row r="92" spans="26:29" ht="15" customHeight="1">
      <c r="Z92" s="7"/>
      <c r="AC92" s="7"/>
    </row>
    <row r="93" spans="26:29">
      <c r="Z93" s="7"/>
      <c r="AC93" s="7"/>
    </row>
    <row r="94" spans="26:29">
      <c r="Z94" s="7"/>
      <c r="AC94" s="7"/>
    </row>
    <row r="95" spans="26:29">
      <c r="Z95" s="7"/>
      <c r="AC95" s="7"/>
    </row>
    <row r="96" spans="26:29">
      <c r="Z96" s="7"/>
      <c r="AC96" s="7"/>
    </row>
    <row r="97" spans="26:29">
      <c r="Z97" s="7"/>
      <c r="AC97" s="7"/>
    </row>
    <row r="98" spans="26:29">
      <c r="Z98" s="7"/>
      <c r="AC98" s="7"/>
    </row>
    <row r="99" spans="26:29">
      <c r="Z99" s="7"/>
      <c r="AC99" s="7"/>
    </row>
    <row r="100" spans="26:29">
      <c r="Z100" s="7"/>
      <c r="AC100" s="7"/>
    </row>
    <row r="101" spans="26:29">
      <c r="Z101" s="7"/>
      <c r="AC101" s="7"/>
    </row>
    <row r="102" spans="26:29">
      <c r="Z102" s="7"/>
      <c r="AC102" s="7"/>
    </row>
    <row r="103" spans="26:29">
      <c r="Z103" s="7"/>
      <c r="AC103" s="7"/>
    </row>
    <row r="104" spans="26:29">
      <c r="Z104" s="7"/>
      <c r="AC104" s="7"/>
    </row>
    <row r="105" spans="26:29">
      <c r="Z105" s="7"/>
      <c r="AC105" s="7"/>
    </row>
    <row r="106" spans="26:29">
      <c r="Z106" s="7"/>
      <c r="AC106" s="7"/>
    </row>
    <row r="107" spans="26:29">
      <c r="Z107" s="7"/>
      <c r="AC107" s="7"/>
    </row>
    <row r="108" spans="26:29">
      <c r="Z108" s="7"/>
      <c r="AC108" s="7"/>
    </row>
    <row r="109" spans="26:29">
      <c r="Z109" s="7"/>
      <c r="AC109" s="7"/>
    </row>
    <row r="110" spans="26:29">
      <c r="Z110" s="7"/>
      <c r="AC110" s="7"/>
    </row>
    <row r="111" spans="26:29">
      <c r="Z111" s="7"/>
      <c r="AC111" s="7"/>
    </row>
    <row r="112" spans="26:29">
      <c r="Z112" s="7"/>
      <c r="AC112" s="7"/>
    </row>
    <row r="113" spans="26:29">
      <c r="Z113" s="7"/>
      <c r="AC113" s="7"/>
    </row>
    <row r="114" spans="26:29">
      <c r="Z114" s="7"/>
      <c r="AC114" s="7"/>
    </row>
    <row r="115" spans="26:29">
      <c r="Z115" s="7"/>
      <c r="AC115" s="7"/>
    </row>
    <row r="116" spans="26:29">
      <c r="Z116" s="7"/>
      <c r="AC116" s="7"/>
    </row>
    <row r="117" spans="26:29">
      <c r="Z117" s="7"/>
      <c r="AC117" s="7"/>
    </row>
    <row r="118" spans="26:29">
      <c r="Z118" s="7"/>
      <c r="AC118" s="7"/>
    </row>
    <row r="119" spans="26:29">
      <c r="Z119" s="7"/>
      <c r="AC119" s="7"/>
    </row>
    <row r="120" spans="26:29">
      <c r="Z120" s="7"/>
      <c r="AC120" s="7"/>
    </row>
    <row r="121" spans="26:29">
      <c r="Z121" s="7"/>
      <c r="AC121" s="7"/>
    </row>
    <row r="122" spans="26:29">
      <c r="Z122" s="7"/>
      <c r="AC122" s="7"/>
    </row>
    <row r="123" spans="26:29">
      <c r="Z123" s="7"/>
      <c r="AC123" s="7"/>
    </row>
    <row r="124" spans="26:29">
      <c r="Z124" s="7"/>
      <c r="AC124" s="7"/>
    </row>
    <row r="125" spans="26:29">
      <c r="Z125" s="7"/>
      <c r="AC125" s="7"/>
    </row>
    <row r="126" spans="26:29">
      <c r="Z126" s="7"/>
      <c r="AC126" s="7"/>
    </row>
    <row r="127" spans="26:29" ht="15" customHeight="1">
      <c r="Z127" s="7"/>
      <c r="AC127" s="7"/>
    </row>
    <row r="128" spans="26:29" ht="15" customHeight="1">
      <c r="Z128" s="7"/>
      <c r="AC128" s="7"/>
    </row>
    <row r="129" spans="26:29">
      <c r="Z129" s="7"/>
      <c r="AC129" s="7"/>
    </row>
    <row r="130" spans="26:29">
      <c r="Z130" s="7"/>
      <c r="AC130" s="7"/>
    </row>
    <row r="131" spans="26:29">
      <c r="Z131" s="7"/>
      <c r="AC131" s="7"/>
    </row>
    <row r="132" spans="26:29">
      <c r="Z132" s="7"/>
      <c r="AC132" s="7"/>
    </row>
    <row r="133" spans="26:29">
      <c r="Z133" s="7"/>
      <c r="AC133" s="7"/>
    </row>
    <row r="134" spans="26:29">
      <c r="Z134" s="7"/>
      <c r="AC134" s="7"/>
    </row>
    <row r="135" spans="26:29">
      <c r="Z135" s="7"/>
      <c r="AC135" s="7"/>
    </row>
    <row r="136" spans="26:29">
      <c r="Z136" s="7"/>
      <c r="AC136" s="7"/>
    </row>
    <row r="137" spans="26:29">
      <c r="Z137" s="7"/>
      <c r="AC137" s="7"/>
    </row>
    <row r="138" spans="26:29">
      <c r="Z138" s="7"/>
      <c r="AC138" s="7"/>
    </row>
    <row r="139" spans="26:29">
      <c r="Z139" s="7"/>
      <c r="AC139" s="7"/>
    </row>
    <row r="140" spans="26:29">
      <c r="Z140" s="7"/>
      <c r="AC140" s="7"/>
    </row>
    <row r="141" spans="26:29">
      <c r="Z141" s="7"/>
      <c r="AC141" s="7"/>
    </row>
    <row r="142" spans="26:29">
      <c r="Z142" s="7"/>
      <c r="AC142" s="7"/>
    </row>
    <row r="143" spans="26:29">
      <c r="Z143" s="7"/>
      <c r="AC143" s="7"/>
    </row>
    <row r="144" spans="26:29">
      <c r="Z144" s="7"/>
      <c r="AC144" s="7"/>
    </row>
    <row r="145" spans="26:29">
      <c r="Z145" s="7"/>
      <c r="AC145" s="7"/>
    </row>
    <row r="146" spans="26:29">
      <c r="Z146" s="7"/>
      <c r="AC146" s="7"/>
    </row>
    <row r="147" spans="26:29">
      <c r="Z147" s="7"/>
      <c r="AC147" s="7"/>
    </row>
    <row r="148" spans="26:29">
      <c r="Z148" s="7"/>
      <c r="AC148" s="7"/>
    </row>
    <row r="149" spans="26:29">
      <c r="Z149" s="7"/>
      <c r="AC149" s="7"/>
    </row>
    <row r="150" spans="26:29">
      <c r="Z150" s="7"/>
      <c r="AC150" s="7"/>
    </row>
    <row r="151" spans="26:29">
      <c r="Z151" s="7"/>
      <c r="AC151" s="7"/>
    </row>
    <row r="152" spans="26:29">
      <c r="Z152" s="7"/>
      <c r="AC152" s="7"/>
    </row>
    <row r="153" spans="26:29">
      <c r="Z153" s="7"/>
      <c r="AC153" s="7"/>
    </row>
    <row r="154" spans="26:29">
      <c r="Z154" s="7"/>
      <c r="AC154" s="7"/>
    </row>
    <row r="155" spans="26:29">
      <c r="Z155" s="7"/>
      <c r="AC155" s="7"/>
    </row>
    <row r="156" spans="26:29">
      <c r="Z156" s="7"/>
      <c r="AC156" s="7"/>
    </row>
    <row r="157" spans="26:29">
      <c r="Z157" s="7"/>
      <c r="AC157" s="7"/>
    </row>
    <row r="158" spans="26:29">
      <c r="Z158" s="7"/>
      <c r="AC158" s="7"/>
    </row>
    <row r="159" spans="26:29">
      <c r="Z159" s="7"/>
    </row>
    <row r="160" spans="26:29">
      <c r="Z160" s="7"/>
    </row>
    <row r="161" spans="26:26">
      <c r="Z161" s="7"/>
    </row>
    <row r="162" spans="26:26">
      <c r="Z162" s="7"/>
    </row>
    <row r="163" spans="26:26">
      <c r="Z163" s="7"/>
    </row>
    <row r="164" spans="26:26">
      <c r="Z164" s="7"/>
    </row>
    <row r="165" spans="26:26">
      <c r="Z165" s="7"/>
    </row>
    <row r="166" spans="26:26">
      <c r="Z166" s="7"/>
    </row>
    <row r="167" spans="26:26">
      <c r="Z167" s="7"/>
    </row>
    <row r="168" spans="26:26">
      <c r="Z168" s="7"/>
    </row>
    <row r="169" spans="26:26">
      <c r="Z169" s="7"/>
    </row>
    <row r="170" spans="26:26">
      <c r="Z170" s="7"/>
    </row>
    <row r="171" spans="26:26">
      <c r="Z171" s="7"/>
    </row>
    <row r="172" spans="26:26">
      <c r="Z172" s="7"/>
    </row>
    <row r="173" spans="26:26">
      <c r="Z173" s="7"/>
    </row>
    <row r="174" spans="26:26">
      <c r="Z174" s="7"/>
    </row>
    <row r="175" spans="26:26">
      <c r="Z175" s="7"/>
    </row>
    <row r="176" spans="26:26">
      <c r="Z176" s="7"/>
    </row>
    <row r="177" spans="26:26">
      <c r="Z177" s="7"/>
    </row>
    <row r="178" spans="26:26">
      <c r="Z178" s="7"/>
    </row>
    <row r="179" spans="26:26">
      <c r="Z179" s="7"/>
    </row>
    <row r="180" spans="26:26">
      <c r="Z180" s="7"/>
    </row>
    <row r="181" spans="26:26">
      <c r="Z181" s="7"/>
    </row>
    <row r="182" spans="26:26">
      <c r="Z182" s="7"/>
    </row>
    <row r="183" spans="26:26">
      <c r="Z183" s="7"/>
    </row>
    <row r="184" spans="26:26">
      <c r="Z184" s="7"/>
    </row>
    <row r="185" spans="26:26">
      <c r="Z185" s="7"/>
    </row>
    <row r="186" spans="26:26">
      <c r="Z186" s="7"/>
    </row>
    <row r="187" spans="26:26">
      <c r="Z187" s="7"/>
    </row>
    <row r="188" spans="26:26">
      <c r="Z188" s="7"/>
    </row>
    <row r="189" spans="26:26">
      <c r="Z189" s="7"/>
    </row>
    <row r="190" spans="26:26">
      <c r="Z190" s="7"/>
    </row>
    <row r="191" spans="26:26">
      <c r="Z191" s="7"/>
    </row>
    <row r="192" spans="26:26">
      <c r="Z192" s="7"/>
    </row>
    <row r="193" spans="26:26">
      <c r="Z193" s="7"/>
    </row>
    <row r="194" spans="26:26">
      <c r="Z194" s="7"/>
    </row>
    <row r="195" spans="26:26">
      <c r="Z195" s="7"/>
    </row>
    <row r="196" spans="26:26">
      <c r="Z196" s="7"/>
    </row>
    <row r="197" spans="26:26">
      <c r="Z197" s="7"/>
    </row>
    <row r="198" spans="26:26">
      <c r="Z198" s="7"/>
    </row>
    <row r="199" spans="26:26">
      <c r="Z199" s="7"/>
    </row>
    <row r="200" spans="26:26">
      <c r="Z200" s="7"/>
    </row>
    <row r="201" spans="26:26">
      <c r="Z201" s="7"/>
    </row>
    <row r="202" spans="26:26">
      <c r="Z202" s="7"/>
    </row>
    <row r="203" spans="26:26">
      <c r="Z203" s="7"/>
    </row>
    <row r="204" spans="26:26">
      <c r="Z204" s="7"/>
    </row>
    <row r="205" spans="26:26">
      <c r="Z205" s="7"/>
    </row>
    <row r="206" spans="26:26">
      <c r="Z206" s="7"/>
    </row>
    <row r="207" spans="26:26">
      <c r="Z207" s="7"/>
    </row>
    <row r="208" spans="26:26">
      <c r="Z208" s="7"/>
    </row>
    <row r="209" spans="26:26">
      <c r="Z209" s="7"/>
    </row>
    <row r="210" spans="26:26">
      <c r="Z210" s="7"/>
    </row>
    <row r="211" spans="26:26">
      <c r="Z211" s="7"/>
    </row>
    <row r="212" spans="26:26">
      <c r="Z212" s="7"/>
    </row>
    <row r="213" spans="26:26">
      <c r="Z213" s="7"/>
    </row>
    <row r="214" spans="26:26">
      <c r="Z214" s="7"/>
    </row>
    <row r="215" spans="26:26">
      <c r="Z215" s="7"/>
    </row>
    <row r="216" spans="26:26">
      <c r="Z216" s="7"/>
    </row>
    <row r="217" spans="26:26">
      <c r="Z217" s="7"/>
    </row>
    <row r="218" spans="26:26">
      <c r="Z218" s="7"/>
    </row>
    <row r="219" spans="26:26">
      <c r="Z219" s="7"/>
    </row>
    <row r="220" spans="26:26">
      <c r="Z220" s="7"/>
    </row>
    <row r="221" spans="26:26">
      <c r="Z221" s="7"/>
    </row>
    <row r="222" spans="26:26">
      <c r="Z222" s="7"/>
    </row>
    <row r="223" spans="26:26">
      <c r="Z223" s="7"/>
    </row>
    <row r="224" spans="26:26">
      <c r="Z224" s="7"/>
    </row>
    <row r="225" spans="26:26">
      <c r="Z225" s="7"/>
    </row>
    <row r="226" spans="26:26">
      <c r="Z226" s="7"/>
    </row>
    <row r="227" spans="26:26">
      <c r="Z227" s="7"/>
    </row>
    <row r="228" spans="26:26">
      <c r="Z228" s="7"/>
    </row>
    <row r="229" spans="26:26">
      <c r="Z229" s="7"/>
    </row>
    <row r="230" spans="26:26">
      <c r="Z230" s="7"/>
    </row>
    <row r="231" spans="26:26">
      <c r="Z231" s="7"/>
    </row>
    <row r="232" spans="26:26">
      <c r="Z232" s="7"/>
    </row>
    <row r="233" spans="26:26">
      <c r="Z233" s="7"/>
    </row>
    <row r="234" spans="26:26">
      <c r="Z234" s="7"/>
    </row>
    <row r="235" spans="26:26">
      <c r="Z235" s="7"/>
    </row>
    <row r="236" spans="26:26">
      <c r="Z236" s="7"/>
    </row>
    <row r="237" spans="26:26">
      <c r="Z237" s="7"/>
    </row>
    <row r="238" spans="26:26">
      <c r="Z238" s="7"/>
    </row>
    <row r="239" spans="26:26">
      <c r="Z239" s="7"/>
    </row>
    <row r="240" spans="26:26">
      <c r="Z240" s="7"/>
    </row>
    <row r="241" spans="26:26">
      <c r="Z241" s="7"/>
    </row>
    <row r="242" spans="26:26">
      <c r="Z242" s="7"/>
    </row>
    <row r="243" spans="26:26">
      <c r="Z243" s="7"/>
    </row>
    <row r="244" spans="26:26">
      <c r="Z244" s="7"/>
    </row>
    <row r="245" spans="26:26">
      <c r="Z245" s="7"/>
    </row>
    <row r="246" spans="26:26">
      <c r="Z246" s="7"/>
    </row>
    <row r="247" spans="26:26">
      <c r="Z247" s="7"/>
    </row>
    <row r="248" spans="26:26">
      <c r="Z248" s="7"/>
    </row>
    <row r="249" spans="26:26">
      <c r="Z249" s="7"/>
    </row>
    <row r="250" spans="26:26">
      <c r="Z250" s="7"/>
    </row>
    <row r="251" spans="26:26">
      <c r="Z251" s="7"/>
    </row>
    <row r="252" spans="26:26">
      <c r="Z252" s="7"/>
    </row>
    <row r="253" spans="26:26">
      <c r="Z253" s="7"/>
    </row>
    <row r="254" spans="26:26">
      <c r="Z254" s="7"/>
    </row>
    <row r="255" spans="26:26">
      <c r="Z255" s="7"/>
    </row>
    <row r="256" spans="26:26">
      <c r="Z256" s="7"/>
    </row>
    <row r="257" spans="26:26">
      <c r="Z257" s="7"/>
    </row>
    <row r="258" spans="26:26">
      <c r="Z258" s="7"/>
    </row>
    <row r="259" spans="26:26">
      <c r="Z259" s="7"/>
    </row>
    <row r="260" spans="26:26">
      <c r="Z260" s="7"/>
    </row>
    <row r="261" spans="26:26">
      <c r="Z261" s="7"/>
    </row>
    <row r="262" spans="26:26">
      <c r="Z262" s="7"/>
    </row>
    <row r="263" spans="26:26">
      <c r="Z263" s="7"/>
    </row>
    <row r="264" spans="26:26">
      <c r="Z264" s="7"/>
    </row>
    <row r="265" spans="26:26">
      <c r="Z265" s="7"/>
    </row>
    <row r="266" spans="26:26">
      <c r="Z266" s="7"/>
    </row>
    <row r="267" spans="26:26">
      <c r="Z267" s="7"/>
    </row>
    <row r="268" spans="26:26">
      <c r="Z268" s="7"/>
    </row>
    <row r="269" spans="26:26">
      <c r="Z269" s="7"/>
    </row>
    <row r="270" spans="26:26">
      <c r="Z270" s="7"/>
    </row>
    <row r="271" spans="26:26">
      <c r="Z271" s="7"/>
    </row>
    <row r="272" spans="26:26">
      <c r="Z272" s="7"/>
    </row>
    <row r="273" spans="26:26">
      <c r="Z273" s="7"/>
    </row>
    <row r="274" spans="26:26">
      <c r="Z274" s="7"/>
    </row>
    <row r="275" spans="26:26">
      <c r="Z275" s="7"/>
    </row>
    <row r="276" spans="26:26">
      <c r="Z276" s="7"/>
    </row>
    <row r="277" spans="26:26">
      <c r="Z277" s="7"/>
    </row>
    <row r="278" spans="26:26">
      <c r="Z278" s="7"/>
    </row>
    <row r="279" spans="26:26">
      <c r="Z279" s="7"/>
    </row>
    <row r="280" spans="26:26">
      <c r="Z280" s="7"/>
    </row>
    <row r="281" spans="26:26">
      <c r="Z281" s="7"/>
    </row>
    <row r="282" spans="26:26">
      <c r="Z282" s="7"/>
    </row>
    <row r="283" spans="26:26">
      <c r="Z283" s="7"/>
    </row>
    <row r="284" spans="26:26">
      <c r="Z284" s="7"/>
    </row>
    <row r="285" spans="26:26">
      <c r="Z285" s="7"/>
    </row>
    <row r="286" spans="26:26">
      <c r="Z286" s="7"/>
    </row>
    <row r="287" spans="26:26">
      <c r="Z287" s="7"/>
    </row>
    <row r="288" spans="26:26">
      <c r="Z288" s="7"/>
    </row>
    <row r="289" spans="26:26">
      <c r="Z289" s="7"/>
    </row>
    <row r="290" spans="26:26">
      <c r="Z290" s="7"/>
    </row>
    <row r="291" spans="26:26">
      <c r="Z291" s="7"/>
    </row>
    <row r="292" spans="26:26">
      <c r="Z292" s="7"/>
    </row>
    <row r="293" spans="26:26">
      <c r="Z293" s="7"/>
    </row>
    <row r="294" spans="26:26">
      <c r="Z294" s="7"/>
    </row>
    <row r="295" spans="26:26">
      <c r="Z295" s="7"/>
    </row>
    <row r="296" spans="26:26">
      <c r="Z296" s="7"/>
    </row>
    <row r="297" spans="26:26">
      <c r="Z297" s="7"/>
    </row>
    <row r="298" spans="26:26">
      <c r="Z298" s="7"/>
    </row>
    <row r="299" spans="26:26">
      <c r="Z299" s="7"/>
    </row>
    <row r="300" spans="26:26">
      <c r="Z300" s="7"/>
    </row>
    <row r="301" spans="26:26">
      <c r="Z301" s="7"/>
    </row>
    <row r="302" spans="26:26">
      <c r="Z302" s="7"/>
    </row>
    <row r="303" spans="26:26">
      <c r="Z303" s="7"/>
    </row>
    <row r="304" spans="26:26">
      <c r="Z304" s="7"/>
    </row>
    <row r="305" spans="26:26">
      <c r="Z305" s="7"/>
    </row>
    <row r="306" spans="26:26">
      <c r="Z306" s="7"/>
    </row>
    <row r="307" spans="26:26">
      <c r="Z307" s="7"/>
    </row>
    <row r="308" spans="26:26">
      <c r="Z308" s="7"/>
    </row>
    <row r="309" spans="26:26">
      <c r="Z309" s="7"/>
    </row>
    <row r="310" spans="26:26">
      <c r="Z310" s="7"/>
    </row>
    <row r="311" spans="26:26">
      <c r="Z311" s="7"/>
    </row>
    <row r="312" spans="26:26">
      <c r="Z312" s="7"/>
    </row>
    <row r="313" spans="26:26">
      <c r="Z313" s="7"/>
    </row>
    <row r="314" spans="26:26">
      <c r="Z314" s="7"/>
    </row>
    <row r="315" spans="26:26">
      <c r="Z315" s="7"/>
    </row>
    <row r="316" spans="26:26">
      <c r="Z316" s="7"/>
    </row>
    <row r="317" spans="26:26">
      <c r="Z317" s="7"/>
    </row>
    <row r="318" spans="26:26">
      <c r="Z318" s="7"/>
    </row>
    <row r="319" spans="26:26">
      <c r="Z319" s="7"/>
    </row>
    <row r="320" spans="26:26">
      <c r="Z320" s="7"/>
    </row>
    <row r="321" spans="26:26">
      <c r="Z321" s="7"/>
    </row>
    <row r="322" spans="26:26">
      <c r="Z322" s="7"/>
    </row>
    <row r="323" spans="26:26">
      <c r="Z323" s="7"/>
    </row>
    <row r="324" spans="26:26">
      <c r="Z324" s="7"/>
    </row>
    <row r="325" spans="26:26">
      <c r="Z325" s="7"/>
    </row>
    <row r="326" spans="26:26">
      <c r="Z326" s="7"/>
    </row>
    <row r="327" spans="26:26">
      <c r="Z327" s="7"/>
    </row>
    <row r="328" spans="26:26">
      <c r="Z328" s="7"/>
    </row>
    <row r="329" spans="26:26">
      <c r="Z329" s="7"/>
    </row>
    <row r="330" spans="26:26">
      <c r="Z330" s="7"/>
    </row>
    <row r="331" spans="26:26">
      <c r="Z331" s="7"/>
    </row>
    <row r="332" spans="26:26">
      <c r="Z332" s="7"/>
    </row>
    <row r="333" spans="26:26">
      <c r="Z333" s="7"/>
    </row>
    <row r="334" spans="26:26">
      <c r="Z334" s="7"/>
    </row>
    <row r="335" spans="26:26">
      <c r="Z335" s="7"/>
    </row>
    <row r="336" spans="26:26">
      <c r="Z336" s="7"/>
    </row>
    <row r="337" spans="26:26">
      <c r="Z337" s="7"/>
    </row>
    <row r="338" spans="26:26">
      <c r="Z338" s="7"/>
    </row>
    <row r="339" spans="26:26">
      <c r="Z339" s="7"/>
    </row>
    <row r="340" spans="26:26">
      <c r="Z340" s="7"/>
    </row>
    <row r="341" spans="26:26">
      <c r="Z341" s="7"/>
    </row>
    <row r="342" spans="26:26">
      <c r="Z342" s="7"/>
    </row>
    <row r="343" spans="26:26">
      <c r="Z343" s="7"/>
    </row>
    <row r="344" spans="26:26">
      <c r="Z344" s="7"/>
    </row>
    <row r="345" spans="26:26">
      <c r="Z345" s="7"/>
    </row>
    <row r="346" spans="26:26">
      <c r="Z346" s="7"/>
    </row>
    <row r="347" spans="26:26">
      <c r="Z347" s="7"/>
    </row>
    <row r="348" spans="26:26">
      <c r="Z348" s="7"/>
    </row>
    <row r="349" spans="26:26">
      <c r="Z349" s="7"/>
    </row>
    <row r="350" spans="26:26">
      <c r="Z350" s="7"/>
    </row>
    <row r="351" spans="26:26">
      <c r="Z351" s="7"/>
    </row>
    <row r="352" spans="26:26">
      <c r="Z352" s="7"/>
    </row>
    <row r="353" spans="26:26">
      <c r="Z353" s="7"/>
    </row>
    <row r="354" spans="26:26">
      <c r="Z354" s="7"/>
    </row>
    <row r="355" spans="26:26">
      <c r="Z355" s="7"/>
    </row>
    <row r="356" spans="26:26">
      <c r="Z356" s="7"/>
    </row>
    <row r="357" spans="26:26">
      <c r="Z357" s="7"/>
    </row>
    <row r="358" spans="26:26">
      <c r="Z358" s="7"/>
    </row>
    <row r="359" spans="26:26">
      <c r="Z359" s="7"/>
    </row>
    <row r="360" spans="26:26">
      <c r="Z360" s="7"/>
    </row>
    <row r="361" spans="26:26">
      <c r="Z361" s="7"/>
    </row>
    <row r="362" spans="26:26">
      <c r="Z362" s="7"/>
    </row>
    <row r="363" spans="26:26">
      <c r="Z363" s="7"/>
    </row>
    <row r="364" spans="26:26">
      <c r="Z364" s="7"/>
    </row>
    <row r="365" spans="26:26">
      <c r="Z365" s="7"/>
    </row>
    <row r="366" spans="26:26">
      <c r="Z366" s="7"/>
    </row>
    <row r="367" spans="26:26">
      <c r="Z367" s="7"/>
    </row>
    <row r="368" spans="26:26">
      <c r="Z368" s="7"/>
    </row>
    <row r="369" spans="26:26">
      <c r="Z369" s="7"/>
    </row>
    <row r="370" spans="26:26">
      <c r="Z370" s="7"/>
    </row>
    <row r="371" spans="26:26">
      <c r="Z371" s="7"/>
    </row>
    <row r="372" spans="26:26">
      <c r="Z372" s="7"/>
    </row>
    <row r="373" spans="26:26">
      <c r="Z373" s="7"/>
    </row>
    <row r="374" spans="26:26">
      <c r="Z374" s="7"/>
    </row>
    <row r="375" spans="26:26">
      <c r="Z375" s="7"/>
    </row>
    <row r="376" spans="26:26">
      <c r="Z376" s="7"/>
    </row>
    <row r="377" spans="26:26">
      <c r="Z377" s="7"/>
    </row>
    <row r="378" spans="26:26">
      <c r="Z378" s="7"/>
    </row>
    <row r="379" spans="26:26">
      <c r="Z379" s="7"/>
    </row>
    <row r="380" spans="26:26">
      <c r="Z380" s="7"/>
    </row>
    <row r="381" spans="26:26">
      <c r="Z381" s="7"/>
    </row>
    <row r="382" spans="26:26">
      <c r="Z382" s="7"/>
    </row>
    <row r="383" spans="26:26">
      <c r="Z383" s="7"/>
    </row>
    <row r="384" spans="26:26">
      <c r="Z384" s="7"/>
    </row>
    <row r="385" spans="26:26">
      <c r="Z385" s="7"/>
    </row>
    <row r="386" spans="26:26">
      <c r="Z386" s="7"/>
    </row>
    <row r="387" spans="26:26">
      <c r="Z387" s="7"/>
    </row>
    <row r="388" spans="26:26">
      <c r="Z388" s="7"/>
    </row>
    <row r="389" spans="26:26">
      <c r="Z389" s="7"/>
    </row>
    <row r="390" spans="26:26">
      <c r="Z390" s="7"/>
    </row>
    <row r="391" spans="26:26">
      <c r="Z391" s="7"/>
    </row>
    <row r="392" spans="26:26">
      <c r="Z392" s="7"/>
    </row>
    <row r="393" spans="26:26">
      <c r="Z393" s="7"/>
    </row>
    <row r="394" spans="26:26">
      <c r="Z394" s="7"/>
    </row>
    <row r="395" spans="26:26">
      <c r="Z395" s="7"/>
    </row>
    <row r="396" spans="26:26">
      <c r="Z396" s="7"/>
    </row>
    <row r="397" spans="26:26">
      <c r="Z397" s="7"/>
    </row>
    <row r="398" spans="26:26">
      <c r="Z398" s="7"/>
    </row>
    <row r="399" spans="26:26">
      <c r="Z399" s="7"/>
    </row>
    <row r="400" spans="26:26">
      <c r="Z400" s="7"/>
    </row>
    <row r="401" spans="26:26">
      <c r="Z401" s="7"/>
    </row>
    <row r="402" spans="26:26">
      <c r="Z402" s="7"/>
    </row>
    <row r="403" spans="26:26">
      <c r="Z403" s="7"/>
    </row>
    <row r="404" spans="26:26">
      <c r="Z404" s="7"/>
    </row>
    <row r="405" spans="26:26">
      <c r="Z405" s="7"/>
    </row>
    <row r="406" spans="26:26">
      <c r="Z406" s="7"/>
    </row>
    <row r="407" spans="26:26">
      <c r="Z407" s="7"/>
    </row>
    <row r="408" spans="26:26">
      <c r="Z408" s="7"/>
    </row>
    <row r="409" spans="26:26">
      <c r="Z409" s="7"/>
    </row>
    <row r="410" spans="26:26">
      <c r="Z410" s="7"/>
    </row>
    <row r="411" spans="26:26">
      <c r="Z411" s="7"/>
    </row>
    <row r="412" spans="26:26">
      <c r="Z412" s="7"/>
    </row>
    <row r="413" spans="26:26">
      <c r="Z413" s="7"/>
    </row>
    <row r="414" spans="26:26">
      <c r="Z414" s="7"/>
    </row>
    <row r="415" spans="26:26">
      <c r="Z415" s="7"/>
    </row>
    <row r="416" spans="26:26">
      <c r="Z416" s="7"/>
    </row>
    <row r="417" spans="26:26">
      <c r="Z417" s="7"/>
    </row>
    <row r="418" spans="26:26">
      <c r="Z418" s="7"/>
    </row>
    <row r="419" spans="26:26">
      <c r="Z419" s="7"/>
    </row>
    <row r="420" spans="26:26">
      <c r="Z420" s="7"/>
    </row>
    <row r="421" spans="26:26">
      <c r="Z421" s="7"/>
    </row>
    <row r="422" spans="26:26">
      <c r="Z422" s="7"/>
    </row>
    <row r="423" spans="26:26">
      <c r="Z423" s="7"/>
    </row>
    <row r="424" spans="26:26">
      <c r="Z424" s="7"/>
    </row>
    <row r="425" spans="26:26">
      <c r="Z425" s="7"/>
    </row>
    <row r="426" spans="26:26">
      <c r="Z426" s="7"/>
    </row>
    <row r="427" spans="26:26">
      <c r="Z427" s="7"/>
    </row>
    <row r="428" spans="26:26">
      <c r="Z428" s="7"/>
    </row>
    <row r="429" spans="26:26">
      <c r="Z429" s="7"/>
    </row>
    <row r="430" spans="26:26">
      <c r="Z430" s="7"/>
    </row>
    <row r="431" spans="26:26">
      <c r="Z431" s="7"/>
    </row>
    <row r="432" spans="26:26">
      <c r="Z432" s="7"/>
    </row>
    <row r="433" spans="26:26">
      <c r="Z433" s="7"/>
    </row>
    <row r="434" spans="26:26">
      <c r="Z434" s="7"/>
    </row>
    <row r="435" spans="26:26">
      <c r="Z435" s="7"/>
    </row>
    <row r="436" spans="26:26">
      <c r="Z436" s="7"/>
    </row>
    <row r="437" spans="26:26">
      <c r="Z437" s="7"/>
    </row>
    <row r="438" spans="26:26">
      <c r="Z438" s="7"/>
    </row>
    <row r="439" spans="26:26">
      <c r="Z439" s="7"/>
    </row>
    <row r="440" spans="26:26">
      <c r="Z440" s="7"/>
    </row>
    <row r="441" spans="26:26">
      <c r="Z441" s="7"/>
    </row>
    <row r="442" spans="26:26">
      <c r="Z442" s="7"/>
    </row>
    <row r="443" spans="26:26">
      <c r="Z443" s="7"/>
    </row>
    <row r="444" spans="26:26">
      <c r="Z444" s="7"/>
    </row>
    <row r="445" spans="26:26">
      <c r="Z445" s="7"/>
    </row>
    <row r="446" spans="26:26">
      <c r="Z446" s="7"/>
    </row>
    <row r="447" spans="26:26">
      <c r="Z447" s="7"/>
    </row>
    <row r="448" spans="26:26">
      <c r="Z448" s="7"/>
    </row>
    <row r="449" spans="26:26">
      <c r="Z449" s="7"/>
    </row>
    <row r="450" spans="26:26">
      <c r="Z450" s="7"/>
    </row>
    <row r="451" spans="26:26">
      <c r="Z451" s="7"/>
    </row>
    <row r="452" spans="26:26">
      <c r="Z452" s="7"/>
    </row>
    <row r="453" spans="26:26">
      <c r="Z453" s="7"/>
    </row>
    <row r="454" spans="26:26">
      <c r="Z454" s="7"/>
    </row>
    <row r="455" spans="26:26">
      <c r="Z455" s="7"/>
    </row>
    <row r="456" spans="26:26">
      <c r="Z456" s="7"/>
    </row>
    <row r="457" spans="26:26">
      <c r="Z457" s="7"/>
    </row>
    <row r="458" spans="26:26">
      <c r="Z458" s="7"/>
    </row>
    <row r="459" spans="26:26">
      <c r="Z459" s="7"/>
    </row>
    <row r="460" spans="26:26">
      <c r="Z460" s="7"/>
    </row>
    <row r="461" spans="26:26">
      <c r="Z461" s="7"/>
    </row>
    <row r="462" spans="26:26">
      <c r="Z462" s="7"/>
    </row>
    <row r="463" spans="26:26">
      <c r="Z463" s="7"/>
    </row>
    <row r="464" spans="26:26">
      <c r="Z464" s="7"/>
    </row>
    <row r="465" spans="26:26">
      <c r="Z465" s="7"/>
    </row>
    <row r="466" spans="26:26">
      <c r="Z466" s="7"/>
    </row>
    <row r="467" spans="26:26">
      <c r="Z467" s="7"/>
    </row>
    <row r="468" spans="26:26">
      <c r="Z468" s="7"/>
    </row>
    <row r="469" spans="26:26">
      <c r="Z469" s="7"/>
    </row>
    <row r="470" spans="26:26">
      <c r="Z470" s="7"/>
    </row>
    <row r="471" spans="26:26">
      <c r="Z471" s="7"/>
    </row>
    <row r="472" spans="26:26">
      <c r="Z472" s="7"/>
    </row>
    <row r="473" spans="26:26">
      <c r="Z473" s="7"/>
    </row>
    <row r="474" spans="26:26">
      <c r="Z474" s="7"/>
    </row>
    <row r="475" spans="26:26">
      <c r="Z475" s="7"/>
    </row>
    <row r="476" spans="26:26">
      <c r="Z476" s="7"/>
    </row>
    <row r="477" spans="26:26">
      <c r="Z477" s="7"/>
    </row>
    <row r="478" spans="26:26">
      <c r="Z478" s="7"/>
    </row>
    <row r="479" spans="26:26">
      <c r="Z479" s="7"/>
    </row>
    <row r="480" spans="26:26">
      <c r="Z480" s="7"/>
    </row>
    <row r="481" spans="26:26">
      <c r="Z481" s="7"/>
    </row>
    <row r="482" spans="26:26">
      <c r="Z482" s="7"/>
    </row>
    <row r="483" spans="26:26">
      <c r="Z483" s="7"/>
    </row>
    <row r="484" spans="26:26">
      <c r="Z484" s="7"/>
    </row>
    <row r="485" spans="26:26">
      <c r="Z485" s="7"/>
    </row>
    <row r="486" spans="26:26">
      <c r="Z486" s="7"/>
    </row>
    <row r="487" spans="26:26">
      <c r="Z487" s="7"/>
    </row>
    <row r="488" spans="26:26">
      <c r="Z488" s="7"/>
    </row>
    <row r="489" spans="26:26">
      <c r="Z489" s="7"/>
    </row>
    <row r="490" spans="26:26">
      <c r="Z490" s="7"/>
    </row>
    <row r="491" spans="26:26">
      <c r="Z491" s="7"/>
    </row>
    <row r="492" spans="26:26">
      <c r="Z492" s="7"/>
    </row>
    <row r="493" spans="26:26">
      <c r="Z493" s="7"/>
    </row>
    <row r="494" spans="26:26">
      <c r="Z494" s="7"/>
    </row>
    <row r="495" spans="26:26">
      <c r="Z495" s="7"/>
    </row>
    <row r="496" spans="26:26">
      <c r="Z496" s="7"/>
    </row>
    <row r="497" spans="26:26">
      <c r="Z497" s="7"/>
    </row>
    <row r="498" spans="26:26">
      <c r="Z498" s="7"/>
    </row>
    <row r="499" spans="26:26">
      <c r="Z499" s="7"/>
    </row>
    <row r="500" spans="26:26">
      <c r="Z500" s="7"/>
    </row>
    <row r="501" spans="26:26">
      <c r="Z501" s="7"/>
    </row>
    <row r="502" spans="26:26">
      <c r="Z502" s="7"/>
    </row>
    <row r="503" spans="26:26">
      <c r="Z503" s="7"/>
    </row>
    <row r="504" spans="26:26">
      <c r="Z504" s="7"/>
    </row>
    <row r="505" spans="26:26">
      <c r="Z505" s="7"/>
    </row>
    <row r="506" spans="26:26">
      <c r="Z506" s="7"/>
    </row>
    <row r="507" spans="26:26">
      <c r="Z507" s="7"/>
    </row>
    <row r="508" spans="26:26">
      <c r="Z508" s="7"/>
    </row>
    <row r="509" spans="26:26">
      <c r="Z509" s="7"/>
    </row>
    <row r="510" spans="26:26">
      <c r="Z510" s="7"/>
    </row>
    <row r="511" spans="26:26">
      <c r="Z511" s="7"/>
    </row>
    <row r="512" spans="26:26">
      <c r="Z512" s="7"/>
    </row>
    <row r="513" spans="26:26">
      <c r="Z513" s="7"/>
    </row>
    <row r="514" spans="26:26">
      <c r="Z514" s="7"/>
    </row>
    <row r="515" spans="26:26">
      <c r="Z515" s="7"/>
    </row>
    <row r="516" spans="26:26">
      <c r="Z516" s="7"/>
    </row>
    <row r="517" spans="26:26">
      <c r="Z517" s="7"/>
    </row>
    <row r="518" spans="26:26">
      <c r="Z518" s="7"/>
    </row>
    <row r="519" spans="26:26">
      <c r="Z519" s="7"/>
    </row>
    <row r="520" spans="26:26">
      <c r="Z520" s="7"/>
    </row>
    <row r="521" spans="26:26">
      <c r="Z521" s="7"/>
    </row>
    <row r="522" spans="26:26">
      <c r="Z522" s="7"/>
    </row>
    <row r="523" spans="26:26">
      <c r="Z523" s="7"/>
    </row>
    <row r="524" spans="26:26">
      <c r="Z524" s="7"/>
    </row>
    <row r="525" spans="26:26">
      <c r="Z525" s="7"/>
    </row>
    <row r="526" spans="26:26">
      <c r="Z526" s="7"/>
    </row>
    <row r="527" spans="26:26">
      <c r="Z527" s="7"/>
    </row>
    <row r="528" spans="26:26">
      <c r="Z528" s="7"/>
    </row>
    <row r="529" spans="26:26">
      <c r="Z529" s="7"/>
    </row>
    <row r="530" spans="26:26">
      <c r="Z530" s="7"/>
    </row>
    <row r="531" spans="26:26">
      <c r="Z531" s="7"/>
    </row>
    <row r="532" spans="26:26">
      <c r="Z532" s="7"/>
    </row>
    <row r="533" spans="26:26">
      <c r="Z533" s="7"/>
    </row>
    <row r="534" spans="26:26">
      <c r="Z534" s="7"/>
    </row>
    <row r="535" spans="26:26">
      <c r="Z535" s="7"/>
    </row>
    <row r="536" spans="26:26">
      <c r="Z536" s="7"/>
    </row>
    <row r="537" spans="26:26">
      <c r="Z537" s="7"/>
    </row>
    <row r="538" spans="26:26">
      <c r="Z538" s="7"/>
    </row>
    <row r="539" spans="26:26">
      <c r="Z539" s="7"/>
    </row>
    <row r="540" spans="26:26">
      <c r="Z540" s="7"/>
    </row>
    <row r="541" spans="26:26">
      <c r="Z541" s="7"/>
    </row>
    <row r="542" spans="26:26">
      <c r="Z542" s="7"/>
    </row>
    <row r="543" spans="26:26">
      <c r="Z543" s="7"/>
    </row>
    <row r="544" spans="26:26">
      <c r="Z544" s="7"/>
    </row>
    <row r="545" spans="26:26">
      <c r="Z545" s="7"/>
    </row>
    <row r="546" spans="26:26">
      <c r="Z546" s="7"/>
    </row>
    <row r="547" spans="26:26">
      <c r="Z547" s="7"/>
    </row>
    <row r="548" spans="26:26">
      <c r="Z548" s="7"/>
    </row>
    <row r="549" spans="26:26">
      <c r="Z549" s="7"/>
    </row>
    <row r="550" spans="26:26">
      <c r="Z550" s="7"/>
    </row>
    <row r="551" spans="26:26">
      <c r="Z551" s="7"/>
    </row>
    <row r="552" spans="26:26">
      <c r="Z552" s="7"/>
    </row>
    <row r="553" spans="26:26">
      <c r="Z553" s="7"/>
    </row>
    <row r="554" spans="26:26">
      <c r="Z554" s="7"/>
    </row>
    <row r="555" spans="26:26">
      <c r="Z555" s="7"/>
    </row>
    <row r="556" spans="26:26">
      <c r="Z556" s="7"/>
    </row>
    <row r="557" spans="26:26">
      <c r="Z557" s="7"/>
    </row>
    <row r="558" spans="26:26">
      <c r="Z558" s="7"/>
    </row>
    <row r="559" spans="26:26">
      <c r="Z559" s="7"/>
    </row>
    <row r="560" spans="26:26">
      <c r="Z560" s="7"/>
    </row>
    <row r="561" spans="26:26">
      <c r="Z561" s="7"/>
    </row>
    <row r="562" spans="26:26">
      <c r="Z562" s="7"/>
    </row>
    <row r="563" spans="26:26">
      <c r="Z563" s="7"/>
    </row>
    <row r="564" spans="26:26">
      <c r="Z564" s="7"/>
    </row>
    <row r="565" spans="26:26">
      <c r="Z565" s="7"/>
    </row>
    <row r="566" spans="26:26">
      <c r="Z566" s="7"/>
    </row>
    <row r="567" spans="26:26">
      <c r="Z567" s="7"/>
    </row>
    <row r="568" spans="26:26">
      <c r="Z568" s="7"/>
    </row>
    <row r="569" spans="26:26">
      <c r="Z569" s="7"/>
    </row>
    <row r="570" spans="26:26">
      <c r="Z570" s="7"/>
    </row>
    <row r="571" spans="26:26">
      <c r="Z571" s="7"/>
    </row>
    <row r="572" spans="26:26">
      <c r="Z572" s="7"/>
    </row>
    <row r="573" spans="26:26">
      <c r="Z573" s="7"/>
    </row>
    <row r="574" spans="26:26">
      <c r="Z574" s="7"/>
    </row>
    <row r="575" spans="26:26">
      <c r="Z575" s="7"/>
    </row>
    <row r="576" spans="26:26">
      <c r="Z576" s="7"/>
    </row>
    <row r="577" spans="26:26">
      <c r="Z577" s="7"/>
    </row>
    <row r="578" spans="26:26">
      <c r="Z578" s="7"/>
    </row>
    <row r="579" spans="26:26">
      <c r="Z579" s="7"/>
    </row>
    <row r="580" spans="26:26">
      <c r="Z580" s="7"/>
    </row>
    <row r="581" spans="26:26">
      <c r="Z581" s="7"/>
    </row>
    <row r="582" spans="26:26">
      <c r="Z582" s="7"/>
    </row>
    <row r="583" spans="26:26">
      <c r="Z583" s="7"/>
    </row>
    <row r="584" spans="26:26">
      <c r="Z584" s="7"/>
    </row>
    <row r="585" spans="26:26">
      <c r="Z585" s="7"/>
    </row>
    <row r="586" spans="26:26">
      <c r="Z586" s="7"/>
    </row>
    <row r="587" spans="26:26">
      <c r="Z587" s="7"/>
    </row>
    <row r="588" spans="26:26">
      <c r="Z588" s="7"/>
    </row>
    <row r="589" spans="26:26">
      <c r="Z589" s="7"/>
    </row>
    <row r="590" spans="26:26">
      <c r="Z590" s="7"/>
    </row>
    <row r="591" spans="26:26">
      <c r="Z591" s="7"/>
    </row>
    <row r="592" spans="26:26">
      <c r="Z592" s="7"/>
    </row>
    <row r="593" spans="26:26">
      <c r="Z593" s="7"/>
    </row>
    <row r="594" spans="26:26">
      <c r="Z594" s="7"/>
    </row>
    <row r="595" spans="26:26">
      <c r="Z595" s="7"/>
    </row>
    <row r="596" spans="26:26">
      <c r="Z596" s="7"/>
    </row>
    <row r="597" spans="26:26">
      <c r="Z597" s="7"/>
    </row>
    <row r="598" spans="26:26">
      <c r="Z598" s="7"/>
    </row>
    <row r="599" spans="26:26">
      <c r="Z599" s="7"/>
    </row>
    <row r="600" spans="26:26">
      <c r="Z600" s="7"/>
    </row>
    <row r="601" spans="26:26">
      <c r="Z601" s="7"/>
    </row>
    <row r="602" spans="26:26">
      <c r="Z602" s="7"/>
    </row>
    <row r="603" spans="26:26">
      <c r="Z603" s="7"/>
    </row>
    <row r="604" spans="26:26">
      <c r="Z604" s="7"/>
    </row>
    <row r="605" spans="26:26">
      <c r="Z605" s="7"/>
    </row>
    <row r="606" spans="26:26">
      <c r="Z606" s="7"/>
    </row>
    <row r="607" spans="26:26">
      <c r="Z607" s="7"/>
    </row>
    <row r="608" spans="26:26">
      <c r="Z608" s="7"/>
    </row>
    <row r="609" spans="26:26">
      <c r="Z609" s="7"/>
    </row>
    <row r="610" spans="26:26">
      <c r="Z610" s="7"/>
    </row>
    <row r="611" spans="26:26">
      <c r="Z611" s="7"/>
    </row>
    <row r="612" spans="26:26">
      <c r="Z612" s="7"/>
    </row>
    <row r="613" spans="26:26">
      <c r="Z613" s="7"/>
    </row>
    <row r="614" spans="26:26">
      <c r="Z614" s="7"/>
    </row>
    <row r="615" spans="26:26">
      <c r="Z615" s="7"/>
    </row>
    <row r="616" spans="26:26">
      <c r="Z616" s="7"/>
    </row>
    <row r="617" spans="26:26">
      <c r="Z617" s="7"/>
    </row>
    <row r="618" spans="26:26">
      <c r="Z618" s="7"/>
    </row>
    <row r="619" spans="26:26">
      <c r="Z619" s="7"/>
    </row>
    <row r="620" spans="26:26">
      <c r="Z620" s="7"/>
    </row>
    <row r="621" spans="26:26">
      <c r="Z621" s="7"/>
    </row>
    <row r="622" spans="26:26">
      <c r="Z622" s="7"/>
    </row>
    <row r="623" spans="26:26">
      <c r="Z623" s="7"/>
    </row>
    <row r="624" spans="26:26">
      <c r="Z624" s="7"/>
    </row>
    <row r="625" spans="26:26">
      <c r="Z625" s="7"/>
    </row>
    <row r="626" spans="26:26">
      <c r="Z626" s="7"/>
    </row>
    <row r="627" spans="26:26">
      <c r="Z627" s="7"/>
    </row>
    <row r="628" spans="26:26">
      <c r="Z628" s="7"/>
    </row>
    <row r="629" spans="26:26">
      <c r="Z629" s="7"/>
    </row>
    <row r="630" spans="26:26">
      <c r="Z630" s="7"/>
    </row>
    <row r="631" spans="26:26">
      <c r="Z631" s="7"/>
    </row>
    <row r="632" spans="26:26">
      <c r="Z632" s="7"/>
    </row>
    <row r="633" spans="26:26">
      <c r="Z633" s="7"/>
    </row>
    <row r="634" spans="26:26">
      <c r="Z634" s="7"/>
    </row>
    <row r="635" spans="26:26">
      <c r="Z635" s="7"/>
    </row>
    <row r="636" spans="26:26">
      <c r="Z636" s="7"/>
    </row>
    <row r="637" spans="26:26">
      <c r="Z637" s="7"/>
    </row>
    <row r="638" spans="26:26">
      <c r="Z638" s="7"/>
    </row>
    <row r="639" spans="26:26">
      <c r="Z639" s="7"/>
    </row>
    <row r="640" spans="26:26">
      <c r="Z640" s="7"/>
    </row>
    <row r="641" spans="26:26">
      <c r="Z641" s="7"/>
    </row>
    <row r="642" spans="26:26">
      <c r="Z642" s="7"/>
    </row>
    <row r="643" spans="26:26">
      <c r="Z643" s="7"/>
    </row>
    <row r="644" spans="26:26">
      <c r="Z644" s="7"/>
    </row>
    <row r="645" spans="26:26">
      <c r="Z645" s="7"/>
    </row>
    <row r="646" spans="26:26">
      <c r="Z646" s="7"/>
    </row>
    <row r="647" spans="26:26">
      <c r="Z647" s="7"/>
    </row>
    <row r="648" spans="26:26">
      <c r="Z648" s="7"/>
    </row>
    <row r="649" spans="26:26">
      <c r="Z649" s="7"/>
    </row>
    <row r="650" spans="26:26">
      <c r="Z650" s="7"/>
    </row>
    <row r="651" spans="26:26">
      <c r="Z651" s="7"/>
    </row>
    <row r="652" spans="26:26">
      <c r="Z652" s="7"/>
    </row>
    <row r="653" spans="26:26">
      <c r="Z653" s="7"/>
    </row>
    <row r="654" spans="26:26">
      <c r="Z654" s="7"/>
    </row>
    <row r="655" spans="26:26">
      <c r="Z655" s="7"/>
    </row>
    <row r="656" spans="26:26">
      <c r="Z656" s="7"/>
    </row>
    <row r="657" spans="26:26">
      <c r="Z657" s="7"/>
    </row>
    <row r="658" spans="26:26">
      <c r="Z658" s="7"/>
    </row>
    <row r="659" spans="26:26">
      <c r="Z659" s="7"/>
    </row>
    <row r="660" spans="26:26">
      <c r="Z660" s="7"/>
    </row>
    <row r="661" spans="26:26">
      <c r="Z661" s="7"/>
    </row>
    <row r="662" spans="26:26">
      <c r="Z662" s="7"/>
    </row>
    <row r="663" spans="26:26">
      <c r="Z663" s="7"/>
    </row>
    <row r="664" spans="26:26">
      <c r="Z664" s="7"/>
    </row>
    <row r="665" spans="26:26">
      <c r="Z665" s="7"/>
    </row>
    <row r="666" spans="26:26">
      <c r="Z666" s="7"/>
    </row>
    <row r="667" spans="26:26">
      <c r="Z667" s="7"/>
    </row>
    <row r="668" spans="26:26">
      <c r="Z668" s="7"/>
    </row>
    <row r="669" spans="26:26">
      <c r="Z669" s="7"/>
    </row>
    <row r="670" spans="26:26">
      <c r="Z670" s="7"/>
    </row>
    <row r="671" spans="26:26">
      <c r="Z671" s="7"/>
    </row>
    <row r="672" spans="26:26">
      <c r="Z672" s="7"/>
    </row>
    <row r="673" spans="26:26">
      <c r="Z673" s="7"/>
    </row>
    <row r="674" spans="26:26">
      <c r="Z674" s="7"/>
    </row>
    <row r="675" spans="26:26">
      <c r="Z675" s="7"/>
    </row>
    <row r="676" spans="26:26">
      <c r="Z676" s="7"/>
    </row>
    <row r="677" spans="26:26">
      <c r="Z677" s="7"/>
    </row>
    <row r="678" spans="26:26">
      <c r="Z678" s="7"/>
    </row>
    <row r="679" spans="26:26">
      <c r="Z679" s="7"/>
    </row>
    <row r="680" spans="26:26">
      <c r="Z680" s="7"/>
    </row>
    <row r="681" spans="26:26">
      <c r="Z681" s="7"/>
    </row>
    <row r="682" spans="26:26">
      <c r="Z682" s="7"/>
    </row>
    <row r="683" spans="26:26">
      <c r="Z683" s="7"/>
    </row>
    <row r="684" spans="26:26">
      <c r="Z684" s="7"/>
    </row>
    <row r="685" spans="26:26">
      <c r="Z685" s="7"/>
    </row>
    <row r="686" spans="26:26">
      <c r="Z686" s="7"/>
    </row>
    <row r="687" spans="26:26">
      <c r="Z687" s="7"/>
    </row>
    <row r="688" spans="26:26">
      <c r="Z688" s="7"/>
    </row>
    <row r="689" spans="26:26">
      <c r="Z689" s="7"/>
    </row>
    <row r="690" spans="26:26">
      <c r="Z690" s="7"/>
    </row>
    <row r="691" spans="26:26">
      <c r="Z691" s="7"/>
    </row>
    <row r="692" spans="26:26">
      <c r="Z692" s="7"/>
    </row>
    <row r="693" spans="26:26">
      <c r="Z693" s="7"/>
    </row>
    <row r="694" spans="26:26">
      <c r="Z694" s="7"/>
    </row>
    <row r="695" spans="26:26">
      <c r="Z695" s="7"/>
    </row>
    <row r="696" spans="26:26">
      <c r="Z696" s="7"/>
    </row>
    <row r="697" spans="26:26">
      <c r="Z697" s="7"/>
    </row>
    <row r="698" spans="26:26">
      <c r="Z698" s="7"/>
    </row>
    <row r="699" spans="26:26">
      <c r="Z699" s="7"/>
    </row>
    <row r="700" spans="26:26">
      <c r="Z700" s="7"/>
    </row>
    <row r="701" spans="26:26">
      <c r="Z701" s="7"/>
    </row>
    <row r="702" spans="26:26">
      <c r="Z702" s="7"/>
    </row>
    <row r="703" spans="26:26">
      <c r="Z703" s="7"/>
    </row>
    <row r="704" spans="26:26">
      <c r="Z704" s="7"/>
    </row>
    <row r="705" spans="26:26">
      <c r="Z705" s="7"/>
    </row>
    <row r="706" spans="26:26">
      <c r="Z706" s="7"/>
    </row>
    <row r="707" spans="26:26">
      <c r="Z707" s="7"/>
    </row>
    <row r="708" spans="26:26">
      <c r="Z708" s="7"/>
    </row>
    <row r="709" spans="26:26">
      <c r="Z709" s="7"/>
    </row>
    <row r="710" spans="26:26">
      <c r="Z710" s="7"/>
    </row>
    <row r="711" spans="26:26">
      <c r="Z711" s="7"/>
    </row>
    <row r="712" spans="26:26">
      <c r="Z712" s="7"/>
    </row>
    <row r="713" spans="26:26">
      <c r="Z713" s="7"/>
    </row>
    <row r="714" spans="26:26">
      <c r="Z714" s="7"/>
    </row>
    <row r="715" spans="26:26">
      <c r="Z715" s="7"/>
    </row>
    <row r="716" spans="26:26">
      <c r="Z716" s="7"/>
    </row>
    <row r="717" spans="26:26">
      <c r="Z717" s="7"/>
    </row>
    <row r="718" spans="26:26">
      <c r="Z718" s="7"/>
    </row>
    <row r="719" spans="26:26">
      <c r="Z719" s="7"/>
    </row>
    <row r="720" spans="26:26">
      <c r="Z720" s="7"/>
    </row>
    <row r="721" spans="26:26">
      <c r="Z721" s="7"/>
    </row>
    <row r="722" spans="26:26">
      <c r="Z722" s="7"/>
    </row>
    <row r="723" spans="26:26">
      <c r="Z723" s="7"/>
    </row>
    <row r="724" spans="26:26">
      <c r="Z724" s="7"/>
    </row>
    <row r="725" spans="26:26">
      <c r="Z725" s="7"/>
    </row>
    <row r="726" spans="26:26">
      <c r="Z726" s="7"/>
    </row>
    <row r="727" spans="26:26">
      <c r="Z727" s="7"/>
    </row>
    <row r="728" spans="26:26">
      <c r="Z728" s="7"/>
    </row>
    <row r="729" spans="26:26">
      <c r="Z729" s="7"/>
    </row>
    <row r="730" spans="26:26">
      <c r="Z730" s="7"/>
    </row>
    <row r="731" spans="26:26">
      <c r="Z731" s="7"/>
    </row>
    <row r="732" spans="26:26">
      <c r="Z732" s="7"/>
    </row>
    <row r="733" spans="26:26">
      <c r="Z733" s="7"/>
    </row>
    <row r="734" spans="26:26">
      <c r="Z734" s="7"/>
    </row>
    <row r="735" spans="26:26">
      <c r="Z735" s="7"/>
    </row>
    <row r="736" spans="26:26">
      <c r="Z736" s="7"/>
    </row>
    <row r="737" spans="26:26">
      <c r="Z737" s="7"/>
    </row>
    <row r="738" spans="26:26">
      <c r="Z738" s="7"/>
    </row>
    <row r="739" spans="26:26">
      <c r="Z739" s="7"/>
    </row>
    <row r="740" spans="26:26">
      <c r="Z740" s="7"/>
    </row>
    <row r="741" spans="26:26">
      <c r="Z741" s="7"/>
    </row>
    <row r="742" spans="26:26">
      <c r="Z742" s="7"/>
    </row>
    <row r="743" spans="26:26">
      <c r="Z743" s="7"/>
    </row>
    <row r="744" spans="26:26">
      <c r="Z744" s="7"/>
    </row>
    <row r="745" spans="26:26">
      <c r="Z745" s="7"/>
    </row>
    <row r="746" spans="26:26">
      <c r="Z746" s="7"/>
    </row>
    <row r="747" spans="26:26">
      <c r="Z747" s="7"/>
    </row>
    <row r="748" spans="26:26">
      <c r="Z748" s="7"/>
    </row>
    <row r="749" spans="26:26">
      <c r="Z749" s="7"/>
    </row>
    <row r="750" spans="26:26">
      <c r="Z750" s="7"/>
    </row>
    <row r="751" spans="26:26">
      <c r="Z751" s="7"/>
    </row>
    <row r="752" spans="26:26">
      <c r="Z752" s="7"/>
    </row>
    <row r="753" spans="26:26">
      <c r="Z753" s="7"/>
    </row>
    <row r="754" spans="26:26">
      <c r="Z754" s="7"/>
    </row>
    <row r="755" spans="26:26">
      <c r="Z755" s="7"/>
    </row>
    <row r="756" spans="26:26">
      <c r="Z756" s="7"/>
    </row>
    <row r="757" spans="26:26">
      <c r="Z757" s="7"/>
    </row>
    <row r="758" spans="26:26">
      <c r="Z758" s="7"/>
    </row>
    <row r="759" spans="26:26">
      <c r="Z759" s="7"/>
    </row>
    <row r="760" spans="26:26">
      <c r="Z760" s="7"/>
    </row>
    <row r="761" spans="26:26">
      <c r="Z761" s="7"/>
    </row>
    <row r="762" spans="26:26">
      <c r="Z762" s="7"/>
    </row>
    <row r="763" spans="26:26">
      <c r="Z763" s="7"/>
    </row>
    <row r="764" spans="26:26">
      <c r="Z764" s="7"/>
    </row>
    <row r="765" spans="26:26">
      <c r="Z765" s="7"/>
    </row>
    <row r="766" spans="26:26">
      <c r="Z766" s="7"/>
    </row>
    <row r="767" spans="26:26">
      <c r="Z767" s="7"/>
    </row>
    <row r="768" spans="26:26">
      <c r="Z768" s="7"/>
    </row>
    <row r="769" spans="26:26">
      <c r="Z769" s="7"/>
    </row>
    <row r="770" spans="26:26">
      <c r="Z770" s="7"/>
    </row>
    <row r="771" spans="26:26">
      <c r="Z771" s="7"/>
    </row>
    <row r="772" spans="26:26">
      <c r="Z772" s="7"/>
    </row>
    <row r="773" spans="26:26">
      <c r="Z773" s="7"/>
    </row>
    <row r="774" spans="26:26">
      <c r="Z774" s="7"/>
    </row>
    <row r="775" spans="26:26">
      <c r="Z775" s="7"/>
    </row>
    <row r="776" spans="26:26">
      <c r="Z776" s="7"/>
    </row>
    <row r="777" spans="26:26">
      <c r="Z777" s="7"/>
    </row>
    <row r="778" spans="26:26">
      <c r="Z778" s="7"/>
    </row>
    <row r="779" spans="26:26">
      <c r="Z779" s="7"/>
    </row>
    <row r="780" spans="26:26">
      <c r="Z780" s="7"/>
    </row>
    <row r="781" spans="26:26">
      <c r="Z781" s="7"/>
    </row>
    <row r="782" spans="26:26">
      <c r="Z782" s="7"/>
    </row>
    <row r="783" spans="26:26">
      <c r="Z783" s="7"/>
    </row>
    <row r="784" spans="26:26">
      <c r="Z784" s="7"/>
    </row>
    <row r="785" spans="26:26">
      <c r="Z785" s="7"/>
    </row>
    <row r="786" spans="26:26">
      <c r="Z786" s="7"/>
    </row>
    <row r="787" spans="26:26">
      <c r="Z787" s="7"/>
    </row>
    <row r="788" spans="26:26">
      <c r="Z788" s="7"/>
    </row>
    <row r="789" spans="26:26">
      <c r="Z789" s="7"/>
    </row>
    <row r="790" spans="26:26">
      <c r="Z790" s="7"/>
    </row>
    <row r="791" spans="26:26">
      <c r="Z791" s="7"/>
    </row>
    <row r="792" spans="26:26">
      <c r="Z792" s="7"/>
    </row>
    <row r="793" spans="26:26">
      <c r="Z793" s="7"/>
    </row>
    <row r="794" spans="26:26">
      <c r="Z794" s="7"/>
    </row>
    <row r="795" spans="26:26">
      <c r="Z795" s="7"/>
    </row>
    <row r="796" spans="26:26">
      <c r="Z796" s="7"/>
    </row>
    <row r="797" spans="26:26">
      <c r="Z797" s="7"/>
    </row>
    <row r="798" spans="26:26">
      <c r="Z798" s="7"/>
    </row>
    <row r="799" spans="26:26">
      <c r="Z799" s="7"/>
    </row>
    <row r="800" spans="26:26">
      <c r="Z800" s="7"/>
    </row>
    <row r="801" spans="26:26">
      <c r="Z801" s="7"/>
    </row>
    <row r="802" spans="26:26">
      <c r="Z802" s="7"/>
    </row>
    <row r="803" spans="26:26">
      <c r="Z803" s="7"/>
    </row>
    <row r="804" spans="26:26">
      <c r="Z804" s="7"/>
    </row>
    <row r="805" spans="26:26">
      <c r="Z805" s="7"/>
    </row>
    <row r="806" spans="26:26">
      <c r="Z806" s="7"/>
    </row>
    <row r="807" spans="26:26">
      <c r="Z807" s="7"/>
    </row>
    <row r="808" spans="26:26">
      <c r="Z808" s="7"/>
    </row>
    <row r="809" spans="26:26">
      <c r="Z809" s="7"/>
    </row>
    <row r="810" spans="26:26">
      <c r="Z810" s="7"/>
    </row>
    <row r="811" spans="26:26">
      <c r="Z811" s="7"/>
    </row>
    <row r="812" spans="26:26">
      <c r="Z812" s="7"/>
    </row>
    <row r="813" spans="26:26">
      <c r="Z813" s="7"/>
    </row>
    <row r="814" spans="26:26">
      <c r="Z814" s="7"/>
    </row>
    <row r="815" spans="26:26">
      <c r="Z815" s="7"/>
    </row>
    <row r="816" spans="26:26">
      <c r="Z816" s="7"/>
    </row>
    <row r="817" spans="26:26">
      <c r="Z817" s="7"/>
    </row>
    <row r="818" spans="26:26">
      <c r="Z818" s="7"/>
    </row>
    <row r="819" spans="26:26">
      <c r="Z819" s="7"/>
    </row>
    <row r="820" spans="26:26">
      <c r="Z820" s="7"/>
    </row>
    <row r="821" spans="26:26">
      <c r="Z821" s="7"/>
    </row>
    <row r="822" spans="26:26">
      <c r="Z822" s="7"/>
    </row>
    <row r="823" spans="26:26">
      <c r="Z823" s="7"/>
    </row>
    <row r="824" spans="26:26">
      <c r="Z824" s="7"/>
    </row>
    <row r="825" spans="26:26">
      <c r="Z825" s="7"/>
    </row>
    <row r="826" spans="26:26">
      <c r="Z826" s="7"/>
    </row>
    <row r="827" spans="26:26">
      <c r="Z827" s="7"/>
    </row>
    <row r="828" spans="26:26">
      <c r="Z828" s="7"/>
    </row>
    <row r="829" spans="26:26">
      <c r="Z829" s="7"/>
    </row>
    <row r="830" spans="26:26">
      <c r="Z830" s="7"/>
    </row>
    <row r="831" spans="26:26">
      <c r="Z831" s="7"/>
    </row>
    <row r="832" spans="26:26">
      <c r="Z832" s="7"/>
    </row>
    <row r="833" spans="26:26">
      <c r="Z833" s="7"/>
    </row>
    <row r="834" spans="26:26">
      <c r="Z834" s="7"/>
    </row>
    <row r="835" spans="26:26">
      <c r="Z835" s="7"/>
    </row>
    <row r="836" spans="26:26">
      <c r="Z836" s="7"/>
    </row>
    <row r="837" spans="26:26">
      <c r="Z837" s="7"/>
    </row>
    <row r="838" spans="26:26">
      <c r="Z838" s="7"/>
    </row>
    <row r="839" spans="26:26">
      <c r="Z839" s="7"/>
    </row>
    <row r="840" spans="26:26">
      <c r="Z840" s="7"/>
    </row>
    <row r="841" spans="26:26">
      <c r="Z841" s="7"/>
    </row>
    <row r="842" spans="26:26">
      <c r="Z842" s="7"/>
    </row>
    <row r="843" spans="26:26">
      <c r="Z843" s="7"/>
    </row>
    <row r="844" spans="26:26">
      <c r="Z844" s="7"/>
    </row>
    <row r="845" spans="26:26">
      <c r="Z845" s="7"/>
    </row>
    <row r="846" spans="26:26">
      <c r="Z846" s="7"/>
    </row>
    <row r="847" spans="26:26">
      <c r="Z847" s="7"/>
    </row>
    <row r="848" spans="26:26">
      <c r="Z848" s="7"/>
    </row>
    <row r="849" spans="26:26">
      <c r="Z849" s="7"/>
    </row>
    <row r="850" spans="26:26">
      <c r="Z850" s="7"/>
    </row>
    <row r="851" spans="26:26">
      <c r="Z851" s="7"/>
    </row>
    <row r="852" spans="26:26">
      <c r="Z852" s="7"/>
    </row>
    <row r="853" spans="26:26">
      <c r="Z853" s="7"/>
    </row>
    <row r="854" spans="26:26">
      <c r="Z854" s="7"/>
    </row>
    <row r="855" spans="26:26">
      <c r="Z855" s="7"/>
    </row>
    <row r="856" spans="26:26">
      <c r="Z856" s="7"/>
    </row>
    <row r="857" spans="26:26">
      <c r="Z857" s="7"/>
    </row>
    <row r="858" spans="26:26">
      <c r="Z858" s="7"/>
    </row>
    <row r="859" spans="26:26">
      <c r="Z859" s="7"/>
    </row>
    <row r="860" spans="26:26">
      <c r="Z860" s="7"/>
    </row>
    <row r="861" spans="26:26">
      <c r="Z861" s="7"/>
    </row>
    <row r="862" spans="26:26">
      <c r="Z862" s="7"/>
    </row>
    <row r="863" spans="26:26">
      <c r="Z863" s="7"/>
    </row>
    <row r="864" spans="26:26">
      <c r="Z864" s="7"/>
    </row>
    <row r="865" spans="26:26">
      <c r="Z865" s="7"/>
    </row>
    <row r="866" spans="26:26">
      <c r="Z866" s="7"/>
    </row>
    <row r="867" spans="26:26">
      <c r="Z867" s="7"/>
    </row>
    <row r="868" spans="26:26">
      <c r="Z868" s="7"/>
    </row>
    <row r="869" spans="26:26">
      <c r="Z869" s="7"/>
    </row>
    <row r="870" spans="26:26">
      <c r="Z870" s="7"/>
    </row>
    <row r="871" spans="26:26">
      <c r="Z871" s="7"/>
    </row>
    <row r="872" spans="26:26">
      <c r="Z872" s="7"/>
    </row>
    <row r="873" spans="26:26">
      <c r="Z873" s="7"/>
    </row>
    <row r="874" spans="26:26">
      <c r="Z874" s="7"/>
    </row>
    <row r="875" spans="26:26">
      <c r="Z875" s="7"/>
    </row>
    <row r="876" spans="26:26">
      <c r="Z876" s="7"/>
    </row>
    <row r="877" spans="26:26">
      <c r="Z877" s="7"/>
    </row>
    <row r="878" spans="26:26">
      <c r="Z878" s="7"/>
    </row>
    <row r="879" spans="26:26">
      <c r="Z879" s="7"/>
    </row>
    <row r="880" spans="26:26">
      <c r="Z880" s="7"/>
    </row>
    <row r="881" spans="26:26">
      <c r="Z881" s="7"/>
    </row>
    <row r="882" spans="26:26">
      <c r="Z882" s="7"/>
    </row>
    <row r="883" spans="26:26">
      <c r="Z883" s="7"/>
    </row>
    <row r="884" spans="26:26">
      <c r="Z884" s="7"/>
    </row>
    <row r="885" spans="26:26">
      <c r="Z885" s="7"/>
    </row>
    <row r="886" spans="26:26">
      <c r="Z886" s="7"/>
    </row>
    <row r="887" spans="26:26">
      <c r="Z887" s="7"/>
    </row>
    <row r="888" spans="26:26">
      <c r="Z888" s="7"/>
    </row>
    <row r="889" spans="26:26">
      <c r="Z889" s="7"/>
    </row>
    <row r="890" spans="26:26">
      <c r="Z890" s="7"/>
    </row>
    <row r="891" spans="26:26">
      <c r="Z891" s="7"/>
    </row>
    <row r="892" spans="26:26">
      <c r="Z892" s="7"/>
    </row>
    <row r="893" spans="26:26">
      <c r="Z893" s="7"/>
    </row>
    <row r="894" spans="26:26">
      <c r="Z894" s="7"/>
    </row>
    <row r="895" spans="26:26">
      <c r="Z895" s="7"/>
    </row>
    <row r="896" spans="26:26">
      <c r="Z896" s="7"/>
    </row>
    <row r="897" spans="26:26">
      <c r="Z897" s="7"/>
    </row>
    <row r="898" spans="26:26">
      <c r="Z898" s="7"/>
    </row>
    <row r="899" spans="26:26">
      <c r="Z899" s="7"/>
    </row>
    <row r="900" spans="26:26">
      <c r="Z900" s="7"/>
    </row>
    <row r="901" spans="26:26">
      <c r="Z901" s="7"/>
    </row>
    <row r="902" spans="26:26">
      <c r="Z902" s="7"/>
    </row>
    <row r="903" spans="26:26">
      <c r="Z903" s="7"/>
    </row>
    <row r="904" spans="26:26">
      <c r="Z904" s="7"/>
    </row>
    <row r="905" spans="26:26">
      <c r="Z905" s="7"/>
    </row>
    <row r="906" spans="26:26">
      <c r="Z906" s="7"/>
    </row>
    <row r="907" spans="26:26">
      <c r="Z907" s="7"/>
    </row>
    <row r="908" spans="26:26">
      <c r="Z908" s="7"/>
    </row>
    <row r="909" spans="26:26">
      <c r="Z909" s="7"/>
    </row>
    <row r="910" spans="26:26">
      <c r="Z910" s="7"/>
    </row>
    <row r="911" spans="26:26">
      <c r="Z911" s="7"/>
    </row>
    <row r="912" spans="26:26">
      <c r="Z912" s="7"/>
    </row>
    <row r="913" spans="26:26">
      <c r="Z913" s="7"/>
    </row>
    <row r="914" spans="26:26">
      <c r="Z914" s="7"/>
    </row>
    <row r="915" spans="26:26">
      <c r="Z915" s="7"/>
    </row>
    <row r="916" spans="26:26">
      <c r="Z916" s="7"/>
    </row>
    <row r="917" spans="26:26">
      <c r="Z917" s="7"/>
    </row>
    <row r="918" spans="26:26">
      <c r="Z918" s="7"/>
    </row>
    <row r="919" spans="26:26">
      <c r="Z919" s="7"/>
    </row>
    <row r="920" spans="26:26">
      <c r="Z920" s="7"/>
    </row>
    <row r="921" spans="26:26">
      <c r="Z921" s="7"/>
    </row>
    <row r="922" spans="26:26">
      <c r="Z922" s="7"/>
    </row>
    <row r="923" spans="26:26">
      <c r="Z923" s="7"/>
    </row>
    <row r="924" spans="26:26">
      <c r="Z924" s="7"/>
    </row>
    <row r="925" spans="26:26">
      <c r="Z925" s="7"/>
    </row>
    <row r="926" spans="26:26">
      <c r="Z926" s="7"/>
    </row>
    <row r="927" spans="26:26">
      <c r="Z927" s="7"/>
    </row>
    <row r="928" spans="26:26">
      <c r="Z928" s="7"/>
    </row>
    <row r="929" spans="26:26">
      <c r="Z929" s="7"/>
    </row>
    <row r="930" spans="26:26">
      <c r="Z930" s="7"/>
    </row>
  </sheetData>
  <sheetProtection password="D127" sheet="1" objects="1" scenarios="1" selectLockedCells="1" selectUnlockedCells="1"/>
  <mergeCells count="11">
    <mergeCell ref="A59:I59"/>
    <mergeCell ref="A33:C33"/>
    <mergeCell ref="A55:C55"/>
    <mergeCell ref="A11:C11"/>
    <mergeCell ref="A2:AA2"/>
    <mergeCell ref="A3:AA3"/>
    <mergeCell ref="A4:AA4"/>
    <mergeCell ref="A5:AA5"/>
    <mergeCell ref="A6:AA6"/>
    <mergeCell ref="E9:E10"/>
    <mergeCell ref="G9:G10"/>
  </mergeCells>
  <printOptions horizontalCentered="1"/>
  <pageMargins left="1.2598425196850394" right="0.74803149606299213" top="0.74803149606299213" bottom="0.74803149606299213" header="0.31496062992125984" footer="0.86614173228346458"/>
  <pageSetup scale="89" orientation="portrait" r:id="rId1"/>
  <headerFooter>
    <oddFooter>&amp;R&amp;"Arial,Regular"&amp;11 &amp;12 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howOutlineSymbols="0"/>
  </sheetPr>
  <dimension ref="A2:DS48"/>
  <sheetViews>
    <sheetView showOutlineSymbols="0" zoomScaleNormal="100" zoomScaleSheetLayoutView="100" workbookViewId="0"/>
  </sheetViews>
  <sheetFormatPr defaultRowHeight="13.8" outlineLevelCol="1"/>
  <cols>
    <col min="1" max="1" width="7.109375" style="153" customWidth="1"/>
    <col min="2" max="2" width="54.109375" style="153" customWidth="1"/>
    <col min="3" max="3" width="7" style="156" bestFit="1" customWidth="1"/>
    <col min="4" max="6" width="21.88671875" style="156" hidden="1" customWidth="1" outlineLevel="1"/>
    <col min="7" max="7" width="21.5546875" style="156" customWidth="1" collapsed="1"/>
    <col min="8" max="8" width="19" style="156" hidden="1" customWidth="1" outlineLevel="1"/>
    <col min="9" max="9" width="15" style="156" hidden="1" customWidth="1" outlineLevel="1"/>
    <col min="10" max="10" width="16" style="156" hidden="1" customWidth="1" outlineLevel="1"/>
    <col min="11" max="11" width="20.109375" style="156" hidden="1" customWidth="1" outlineLevel="1"/>
    <col min="12" max="12" width="15" style="156" hidden="1" customWidth="1" outlineLevel="1"/>
    <col min="13" max="14" width="20.109375" style="156" hidden="1" customWidth="1" outlineLevel="1"/>
    <col min="15" max="15" width="15" style="156" hidden="1" customWidth="1" outlineLevel="1"/>
    <col min="16" max="16" width="20.109375" style="156" hidden="1" customWidth="1" outlineLevel="1"/>
    <col min="17" max="17" width="20.109375" style="156" customWidth="1" collapsed="1"/>
    <col min="18" max="20" width="20.33203125" style="156" hidden="1" customWidth="1" outlineLevel="1"/>
    <col min="21" max="21" width="21.5546875" style="156" hidden="1" customWidth="1" collapsed="1"/>
    <col min="22" max="22" width="20" style="156" hidden="1" customWidth="1" outlineLevel="1"/>
    <col min="23" max="23" width="17.33203125" style="156" hidden="1" customWidth="1" outlineLevel="1"/>
    <col min="24" max="24" width="19.5546875" style="156" hidden="1" customWidth="1" outlineLevel="1"/>
    <col min="25" max="25" width="20.44140625" style="156" hidden="1" customWidth="1" outlineLevel="1"/>
    <col min="26" max="26" width="17" style="156" hidden="1" customWidth="1" outlineLevel="1"/>
    <col min="27" max="27" width="20.109375" style="156" hidden="1" customWidth="1" outlineLevel="1"/>
    <col min="28" max="28" width="19.44140625" style="156" hidden="1" customWidth="1" outlineLevel="1"/>
    <col min="29" max="29" width="17.33203125" style="156" hidden="1" customWidth="1" outlineLevel="1"/>
    <col min="30" max="30" width="19.88671875" style="156" hidden="1" customWidth="1" outlineLevel="1"/>
    <col min="31" max="31" width="21.6640625" style="156" hidden="1" customWidth="1" collapsed="1"/>
    <col min="32" max="34" width="19.88671875" style="156" hidden="1" customWidth="1" outlineLevel="1"/>
    <col min="35" max="35" width="21" style="156" hidden="1" customWidth="1" outlineLevel="1"/>
    <col min="36" max="38" width="17.44140625" style="156" hidden="1" customWidth="1" outlineLevel="1"/>
    <col min="39" max="41" width="16.109375" style="156" hidden="1" customWidth="1" outlineLevel="1"/>
    <col min="42" max="44" width="16.88671875" style="156" hidden="1" customWidth="1" outlineLevel="1"/>
    <col min="45" max="46" width="17.44140625" style="156" hidden="1" customWidth="1" outlineLevel="1"/>
    <col min="47" max="47" width="21" style="156" hidden="1" customWidth="1" outlineLevel="1"/>
    <col min="48" max="48" width="18.44140625" style="156" hidden="1" customWidth="1" collapsed="1"/>
    <col min="49" max="52" width="18.44140625" style="156" hidden="1" customWidth="1"/>
    <col min="53" max="56" width="17.44140625" style="157" hidden="1" customWidth="1"/>
    <col min="57" max="57" width="20" style="157" hidden="1" customWidth="1"/>
    <col min="58" max="61" width="17.44140625" style="157" hidden="1" customWidth="1"/>
    <col min="62" max="62" width="20" style="157" hidden="1" customWidth="1"/>
    <col min="63" max="63" width="21.5546875" style="156" hidden="1" customWidth="1"/>
    <col min="64" max="64" width="19.88671875" style="156" hidden="1" customWidth="1"/>
    <col min="65" max="67" width="22.109375" style="158" hidden="1" customWidth="1"/>
    <col min="68" max="68" width="19.44140625" style="156" hidden="1" customWidth="1"/>
    <col min="69" max="69" width="18.109375" style="156" hidden="1" customWidth="1"/>
    <col min="70" max="72" width="19.5546875" style="156" hidden="1" customWidth="1"/>
    <col min="73" max="73" width="17.44140625" style="157" hidden="1" customWidth="1"/>
    <col min="74" max="74" width="15.109375" style="157" hidden="1" customWidth="1"/>
    <col min="75" max="77" width="17.44140625" style="157" hidden="1" customWidth="1"/>
    <col min="78" max="78" width="18.109375" style="157" hidden="1" customWidth="1"/>
    <col min="79" max="79" width="16.88671875" style="157" hidden="1" customWidth="1"/>
    <col min="80" max="82" width="18.6640625" style="157" hidden="1" customWidth="1"/>
    <col min="83" max="83" width="21.5546875" style="156" hidden="1" customWidth="1"/>
    <col min="84" max="84" width="19" style="156" hidden="1" customWidth="1"/>
    <col min="85" max="87" width="21.44140625" style="156" hidden="1" customWidth="1"/>
    <col min="88" max="88" width="16.44140625" style="156" hidden="1" customWidth="1"/>
    <col min="89" max="89" width="13.88671875" style="156" hidden="1" customWidth="1"/>
    <col min="90" max="92" width="16.33203125" style="156" hidden="1" customWidth="1"/>
    <col min="93" max="93" width="17.6640625" style="156" hidden="1" customWidth="1"/>
    <col min="94" max="94" width="14" style="156" hidden="1" customWidth="1"/>
    <col min="95" max="96" width="16.6640625" style="156" hidden="1" customWidth="1"/>
    <col min="97" max="97" width="18.6640625" style="156" hidden="1" customWidth="1"/>
    <col min="98" max="98" width="16.88671875" style="156" hidden="1" customWidth="1"/>
    <col min="99" max="99" width="15.109375" style="156" hidden="1" customWidth="1"/>
    <col min="100" max="101" width="16.88671875" style="156" hidden="1" customWidth="1"/>
    <col min="102" max="102" width="17.44140625" style="156" hidden="1" customWidth="1"/>
    <col min="103" max="103" width="19.88671875" style="156" hidden="1" customWidth="1"/>
    <col min="104" max="104" width="15.109375" style="156" hidden="1" customWidth="1"/>
    <col min="105" max="107" width="22.44140625" style="156" hidden="1" customWidth="1"/>
    <col min="108" max="108" width="3.33203125" style="156" hidden="1" customWidth="1"/>
    <col min="109" max="109" width="15.6640625" style="156" hidden="1" customWidth="1"/>
    <col min="110" max="110" width="14" style="156" hidden="1" customWidth="1"/>
    <col min="111" max="111" width="2.6640625" style="156" hidden="1" customWidth="1"/>
    <col min="112" max="113" width="15.6640625" style="156" hidden="1" customWidth="1"/>
    <col min="114" max="114" width="14" style="156" hidden="1" customWidth="1"/>
    <col min="115" max="115" width="15.6640625" style="156" hidden="1" customWidth="1"/>
    <col min="116" max="116" width="15.6640625" style="155" hidden="1" customWidth="1"/>
    <col min="117" max="117" width="14.6640625" style="155" hidden="1" customWidth="1"/>
    <col min="118" max="118" width="15.6640625" style="155" hidden="1" customWidth="1"/>
    <col min="119" max="119" width="17.88671875" style="155" hidden="1" customWidth="1"/>
    <col min="120" max="120" width="2.44140625" style="153" hidden="1" customWidth="1"/>
    <col min="121" max="121" width="15.44140625" style="154" hidden="1" customWidth="1"/>
    <col min="122" max="122" width="14.6640625" style="153" customWidth="1"/>
    <col min="123" max="123" width="19.109375" style="154" customWidth="1"/>
    <col min="124" max="370" width="8.88671875" style="153"/>
    <col min="371" max="371" width="3.5546875" style="153" customWidth="1"/>
    <col min="372" max="372" width="1.6640625" style="153" customWidth="1"/>
    <col min="373" max="373" width="55" style="153" customWidth="1"/>
    <col min="374" max="374" width="7.33203125" style="153" customWidth="1"/>
    <col min="375" max="375" width="17.88671875" style="153" customWidth="1"/>
    <col min="376" max="376" width="2.44140625" style="153" customWidth="1"/>
    <col min="377" max="377" width="17.88671875" style="153" customWidth="1"/>
    <col min="378" max="378" width="8.88671875" style="153"/>
    <col min="379" max="379" width="17.88671875" style="153" customWidth="1"/>
    <col min="380" max="626" width="8.88671875" style="153"/>
    <col min="627" max="627" width="3.5546875" style="153" customWidth="1"/>
    <col min="628" max="628" width="1.6640625" style="153" customWidth="1"/>
    <col min="629" max="629" width="55" style="153" customWidth="1"/>
    <col min="630" max="630" width="7.33203125" style="153" customWidth="1"/>
    <col min="631" max="631" width="17.88671875" style="153" customWidth="1"/>
    <col min="632" max="632" width="2.44140625" style="153" customWidth="1"/>
    <col min="633" max="633" width="17.88671875" style="153" customWidth="1"/>
    <col min="634" max="634" width="8.88671875" style="153"/>
    <col min="635" max="635" width="17.88671875" style="153" customWidth="1"/>
    <col min="636" max="882" width="8.88671875" style="153"/>
    <col min="883" max="883" width="3.5546875" style="153" customWidth="1"/>
    <col min="884" max="884" width="1.6640625" style="153" customWidth="1"/>
    <col min="885" max="885" width="55" style="153" customWidth="1"/>
    <col min="886" max="886" width="7.33203125" style="153" customWidth="1"/>
    <col min="887" max="887" width="17.88671875" style="153" customWidth="1"/>
    <col min="888" max="888" width="2.44140625" style="153" customWidth="1"/>
    <col min="889" max="889" width="17.88671875" style="153" customWidth="1"/>
    <col min="890" max="890" width="8.88671875" style="153"/>
    <col min="891" max="891" width="17.88671875" style="153" customWidth="1"/>
    <col min="892" max="1138" width="8.88671875" style="153"/>
    <col min="1139" max="1139" width="3.5546875" style="153" customWidth="1"/>
    <col min="1140" max="1140" width="1.6640625" style="153" customWidth="1"/>
    <col min="1141" max="1141" width="55" style="153" customWidth="1"/>
    <col min="1142" max="1142" width="7.33203125" style="153" customWidth="1"/>
    <col min="1143" max="1143" width="17.88671875" style="153" customWidth="1"/>
    <col min="1144" max="1144" width="2.44140625" style="153" customWidth="1"/>
    <col min="1145" max="1145" width="17.88671875" style="153" customWidth="1"/>
    <col min="1146" max="1146" width="8.88671875" style="153"/>
    <col min="1147" max="1147" width="17.88671875" style="153" customWidth="1"/>
    <col min="1148" max="1394" width="8.88671875" style="153"/>
    <col min="1395" max="1395" width="3.5546875" style="153" customWidth="1"/>
    <col min="1396" max="1396" width="1.6640625" style="153" customWidth="1"/>
    <col min="1397" max="1397" width="55" style="153" customWidth="1"/>
    <col min="1398" max="1398" width="7.33203125" style="153" customWidth="1"/>
    <col min="1399" max="1399" width="17.88671875" style="153" customWidth="1"/>
    <col min="1400" max="1400" width="2.44140625" style="153" customWidth="1"/>
    <col min="1401" max="1401" width="17.88671875" style="153" customWidth="1"/>
    <col min="1402" max="1402" width="8.88671875" style="153"/>
    <col min="1403" max="1403" width="17.88671875" style="153" customWidth="1"/>
    <col min="1404" max="1650" width="8.88671875" style="153"/>
    <col min="1651" max="1651" width="3.5546875" style="153" customWidth="1"/>
    <col min="1652" max="1652" width="1.6640625" style="153" customWidth="1"/>
    <col min="1653" max="1653" width="55" style="153" customWidth="1"/>
    <col min="1654" max="1654" width="7.33203125" style="153" customWidth="1"/>
    <col min="1655" max="1655" width="17.88671875" style="153" customWidth="1"/>
    <col min="1656" max="1656" width="2.44140625" style="153" customWidth="1"/>
    <col min="1657" max="1657" width="17.88671875" style="153" customWidth="1"/>
    <col min="1658" max="1658" width="8.88671875" style="153"/>
    <col min="1659" max="1659" width="17.88671875" style="153" customWidth="1"/>
    <col min="1660" max="1906" width="8.88671875" style="153"/>
    <col min="1907" max="1907" width="3.5546875" style="153" customWidth="1"/>
    <col min="1908" max="1908" width="1.6640625" style="153" customWidth="1"/>
    <col min="1909" max="1909" width="55" style="153" customWidth="1"/>
    <col min="1910" max="1910" width="7.33203125" style="153" customWidth="1"/>
    <col min="1911" max="1911" width="17.88671875" style="153" customWidth="1"/>
    <col min="1912" max="1912" width="2.44140625" style="153" customWidth="1"/>
    <col min="1913" max="1913" width="17.88671875" style="153" customWidth="1"/>
    <col min="1914" max="1914" width="8.88671875" style="153"/>
    <col min="1915" max="1915" width="17.88671875" style="153" customWidth="1"/>
    <col min="1916" max="2162" width="8.88671875" style="153"/>
    <col min="2163" max="2163" width="3.5546875" style="153" customWidth="1"/>
    <col min="2164" max="2164" width="1.6640625" style="153" customWidth="1"/>
    <col min="2165" max="2165" width="55" style="153" customWidth="1"/>
    <col min="2166" max="2166" width="7.33203125" style="153" customWidth="1"/>
    <col min="2167" max="2167" width="17.88671875" style="153" customWidth="1"/>
    <col min="2168" max="2168" width="2.44140625" style="153" customWidth="1"/>
    <col min="2169" max="2169" width="17.88671875" style="153" customWidth="1"/>
    <col min="2170" max="2170" width="8.88671875" style="153"/>
    <col min="2171" max="2171" width="17.88671875" style="153" customWidth="1"/>
    <col min="2172" max="2418" width="8.88671875" style="153"/>
    <col min="2419" max="2419" width="3.5546875" style="153" customWidth="1"/>
    <col min="2420" max="2420" width="1.6640625" style="153" customWidth="1"/>
    <col min="2421" max="2421" width="55" style="153" customWidth="1"/>
    <col min="2422" max="2422" width="7.33203125" style="153" customWidth="1"/>
    <col min="2423" max="2423" width="17.88671875" style="153" customWidth="1"/>
    <col min="2424" max="2424" width="2.44140625" style="153" customWidth="1"/>
    <col min="2425" max="2425" width="17.88671875" style="153" customWidth="1"/>
    <col min="2426" max="2426" width="8.88671875" style="153"/>
    <col min="2427" max="2427" width="17.88671875" style="153" customWidth="1"/>
    <col min="2428" max="2674" width="8.88671875" style="153"/>
    <col min="2675" max="2675" width="3.5546875" style="153" customWidth="1"/>
    <col min="2676" max="2676" width="1.6640625" style="153" customWidth="1"/>
    <col min="2677" max="2677" width="55" style="153" customWidth="1"/>
    <col min="2678" max="2678" width="7.33203125" style="153" customWidth="1"/>
    <col min="2679" max="2679" width="17.88671875" style="153" customWidth="1"/>
    <col min="2680" max="2680" width="2.44140625" style="153" customWidth="1"/>
    <col min="2681" max="2681" width="17.88671875" style="153" customWidth="1"/>
    <col min="2682" max="2682" width="8.88671875" style="153"/>
    <col min="2683" max="2683" width="17.88671875" style="153" customWidth="1"/>
    <col min="2684" max="2930" width="8.88671875" style="153"/>
    <col min="2931" max="2931" width="3.5546875" style="153" customWidth="1"/>
    <col min="2932" max="2932" width="1.6640625" style="153" customWidth="1"/>
    <col min="2933" max="2933" width="55" style="153" customWidth="1"/>
    <col min="2934" max="2934" width="7.33203125" style="153" customWidth="1"/>
    <col min="2935" max="2935" width="17.88671875" style="153" customWidth="1"/>
    <col min="2936" max="2936" width="2.44140625" style="153" customWidth="1"/>
    <col min="2937" max="2937" width="17.88671875" style="153" customWidth="1"/>
    <col min="2938" max="2938" width="8.88671875" style="153"/>
    <col min="2939" max="2939" width="17.88671875" style="153" customWidth="1"/>
    <col min="2940" max="3186" width="8.88671875" style="153"/>
    <col min="3187" max="3187" width="3.5546875" style="153" customWidth="1"/>
    <col min="3188" max="3188" width="1.6640625" style="153" customWidth="1"/>
    <col min="3189" max="3189" width="55" style="153" customWidth="1"/>
    <col min="3190" max="3190" width="7.33203125" style="153" customWidth="1"/>
    <col min="3191" max="3191" width="17.88671875" style="153" customWidth="1"/>
    <col min="3192" max="3192" width="2.44140625" style="153" customWidth="1"/>
    <col min="3193" max="3193" width="17.88671875" style="153" customWidth="1"/>
    <col min="3194" max="3194" width="8.88671875" style="153"/>
    <col min="3195" max="3195" width="17.88671875" style="153" customWidth="1"/>
    <col min="3196" max="3442" width="8.88671875" style="153"/>
    <col min="3443" max="3443" width="3.5546875" style="153" customWidth="1"/>
    <col min="3444" max="3444" width="1.6640625" style="153" customWidth="1"/>
    <col min="3445" max="3445" width="55" style="153" customWidth="1"/>
    <col min="3446" max="3446" width="7.33203125" style="153" customWidth="1"/>
    <col min="3447" max="3447" width="17.88671875" style="153" customWidth="1"/>
    <col min="3448" max="3448" width="2.44140625" style="153" customWidth="1"/>
    <col min="3449" max="3449" width="17.88671875" style="153" customWidth="1"/>
    <col min="3450" max="3450" width="8.88671875" style="153"/>
    <col min="3451" max="3451" width="17.88671875" style="153" customWidth="1"/>
    <col min="3452" max="3698" width="8.88671875" style="153"/>
    <col min="3699" max="3699" width="3.5546875" style="153" customWidth="1"/>
    <col min="3700" max="3700" width="1.6640625" style="153" customWidth="1"/>
    <col min="3701" max="3701" width="55" style="153" customWidth="1"/>
    <col min="3702" max="3702" width="7.33203125" style="153" customWidth="1"/>
    <col min="3703" max="3703" width="17.88671875" style="153" customWidth="1"/>
    <col min="3704" max="3704" width="2.44140625" style="153" customWidth="1"/>
    <col min="3705" max="3705" width="17.88671875" style="153" customWidth="1"/>
    <col min="3706" max="3706" width="8.88671875" style="153"/>
    <col min="3707" max="3707" width="17.88671875" style="153" customWidth="1"/>
    <col min="3708" max="3954" width="8.88671875" style="153"/>
    <col min="3955" max="3955" width="3.5546875" style="153" customWidth="1"/>
    <col min="3956" max="3956" width="1.6640625" style="153" customWidth="1"/>
    <col min="3957" max="3957" width="55" style="153" customWidth="1"/>
    <col min="3958" max="3958" width="7.33203125" style="153" customWidth="1"/>
    <col min="3959" max="3959" width="17.88671875" style="153" customWidth="1"/>
    <col min="3960" max="3960" width="2.44140625" style="153" customWidth="1"/>
    <col min="3961" max="3961" width="17.88671875" style="153" customWidth="1"/>
    <col min="3962" max="3962" width="8.88671875" style="153"/>
    <col min="3963" max="3963" width="17.88671875" style="153" customWidth="1"/>
    <col min="3964" max="4210" width="8.88671875" style="153"/>
    <col min="4211" max="4211" width="3.5546875" style="153" customWidth="1"/>
    <col min="4212" max="4212" width="1.6640625" style="153" customWidth="1"/>
    <col min="4213" max="4213" width="55" style="153" customWidth="1"/>
    <col min="4214" max="4214" width="7.33203125" style="153" customWidth="1"/>
    <col min="4215" max="4215" width="17.88671875" style="153" customWidth="1"/>
    <col min="4216" max="4216" width="2.44140625" style="153" customWidth="1"/>
    <col min="4217" max="4217" width="17.88671875" style="153" customWidth="1"/>
    <col min="4218" max="4218" width="8.88671875" style="153"/>
    <col min="4219" max="4219" width="17.88671875" style="153" customWidth="1"/>
    <col min="4220" max="4466" width="8.88671875" style="153"/>
    <col min="4467" max="4467" width="3.5546875" style="153" customWidth="1"/>
    <col min="4468" max="4468" width="1.6640625" style="153" customWidth="1"/>
    <col min="4469" max="4469" width="55" style="153" customWidth="1"/>
    <col min="4470" max="4470" width="7.33203125" style="153" customWidth="1"/>
    <col min="4471" max="4471" width="17.88671875" style="153" customWidth="1"/>
    <col min="4472" max="4472" width="2.44140625" style="153" customWidth="1"/>
    <col min="4473" max="4473" width="17.88671875" style="153" customWidth="1"/>
    <col min="4474" max="4474" width="8.88671875" style="153"/>
    <col min="4475" max="4475" width="17.88671875" style="153" customWidth="1"/>
    <col min="4476" max="4722" width="8.88671875" style="153"/>
    <col min="4723" max="4723" width="3.5546875" style="153" customWidth="1"/>
    <col min="4724" max="4724" width="1.6640625" style="153" customWidth="1"/>
    <col min="4725" max="4725" width="55" style="153" customWidth="1"/>
    <col min="4726" max="4726" width="7.33203125" style="153" customWidth="1"/>
    <col min="4727" max="4727" width="17.88671875" style="153" customWidth="1"/>
    <col min="4728" max="4728" width="2.44140625" style="153" customWidth="1"/>
    <col min="4729" max="4729" width="17.88671875" style="153" customWidth="1"/>
    <col min="4730" max="4730" width="8.88671875" style="153"/>
    <col min="4731" max="4731" width="17.88671875" style="153" customWidth="1"/>
    <col min="4732" max="4978" width="8.88671875" style="153"/>
    <col min="4979" max="4979" width="3.5546875" style="153" customWidth="1"/>
    <col min="4980" max="4980" width="1.6640625" style="153" customWidth="1"/>
    <col min="4981" max="4981" width="55" style="153" customWidth="1"/>
    <col min="4982" max="4982" width="7.33203125" style="153" customWidth="1"/>
    <col min="4983" max="4983" width="17.88671875" style="153" customWidth="1"/>
    <col min="4984" max="4984" width="2.44140625" style="153" customWidth="1"/>
    <col min="4985" max="4985" width="17.88671875" style="153" customWidth="1"/>
    <col min="4986" max="4986" width="8.88671875" style="153"/>
    <col min="4987" max="4987" width="17.88671875" style="153" customWidth="1"/>
    <col min="4988" max="5234" width="8.88671875" style="153"/>
    <col min="5235" max="5235" width="3.5546875" style="153" customWidth="1"/>
    <col min="5236" max="5236" width="1.6640625" style="153" customWidth="1"/>
    <col min="5237" max="5237" width="55" style="153" customWidth="1"/>
    <col min="5238" max="5238" width="7.33203125" style="153" customWidth="1"/>
    <col min="5239" max="5239" width="17.88671875" style="153" customWidth="1"/>
    <col min="5240" max="5240" width="2.44140625" style="153" customWidth="1"/>
    <col min="5241" max="5241" width="17.88671875" style="153" customWidth="1"/>
    <col min="5242" max="5242" width="8.88671875" style="153"/>
    <col min="5243" max="5243" width="17.88671875" style="153" customWidth="1"/>
    <col min="5244" max="5490" width="8.88671875" style="153"/>
    <col min="5491" max="5491" width="3.5546875" style="153" customWidth="1"/>
    <col min="5492" max="5492" width="1.6640625" style="153" customWidth="1"/>
    <col min="5493" max="5493" width="55" style="153" customWidth="1"/>
    <col min="5494" max="5494" width="7.33203125" style="153" customWidth="1"/>
    <col min="5495" max="5495" width="17.88671875" style="153" customWidth="1"/>
    <col min="5496" max="5496" width="2.44140625" style="153" customWidth="1"/>
    <col min="5497" max="5497" width="17.88671875" style="153" customWidth="1"/>
    <col min="5498" max="5498" width="8.88671875" style="153"/>
    <col min="5499" max="5499" width="17.88671875" style="153" customWidth="1"/>
    <col min="5500" max="5746" width="8.88671875" style="153"/>
    <col min="5747" max="5747" width="3.5546875" style="153" customWidth="1"/>
    <col min="5748" max="5748" width="1.6640625" style="153" customWidth="1"/>
    <col min="5749" max="5749" width="55" style="153" customWidth="1"/>
    <col min="5750" max="5750" width="7.33203125" style="153" customWidth="1"/>
    <col min="5751" max="5751" width="17.88671875" style="153" customWidth="1"/>
    <col min="5752" max="5752" width="2.44140625" style="153" customWidth="1"/>
    <col min="5753" max="5753" width="17.88671875" style="153" customWidth="1"/>
    <col min="5754" max="5754" width="8.88671875" style="153"/>
    <col min="5755" max="5755" width="17.88671875" style="153" customWidth="1"/>
    <col min="5756" max="6002" width="8.88671875" style="153"/>
    <col min="6003" max="6003" width="3.5546875" style="153" customWidth="1"/>
    <col min="6004" max="6004" width="1.6640625" style="153" customWidth="1"/>
    <col min="6005" max="6005" width="55" style="153" customWidth="1"/>
    <col min="6006" max="6006" width="7.33203125" style="153" customWidth="1"/>
    <col min="6007" max="6007" width="17.88671875" style="153" customWidth="1"/>
    <col min="6008" max="6008" width="2.44140625" style="153" customWidth="1"/>
    <col min="6009" max="6009" width="17.88671875" style="153" customWidth="1"/>
    <col min="6010" max="6010" width="8.88671875" style="153"/>
    <col min="6011" max="6011" width="17.88671875" style="153" customWidth="1"/>
    <col min="6012" max="6258" width="8.88671875" style="153"/>
    <col min="6259" max="6259" width="3.5546875" style="153" customWidth="1"/>
    <col min="6260" max="6260" width="1.6640625" style="153" customWidth="1"/>
    <col min="6261" max="6261" width="55" style="153" customWidth="1"/>
    <col min="6262" max="6262" width="7.33203125" style="153" customWidth="1"/>
    <col min="6263" max="6263" width="17.88671875" style="153" customWidth="1"/>
    <col min="6264" max="6264" width="2.44140625" style="153" customWidth="1"/>
    <col min="6265" max="6265" width="17.88671875" style="153" customWidth="1"/>
    <col min="6266" max="6266" width="8.88671875" style="153"/>
    <col min="6267" max="6267" width="17.88671875" style="153" customWidth="1"/>
    <col min="6268" max="6514" width="8.88671875" style="153"/>
    <col min="6515" max="6515" width="3.5546875" style="153" customWidth="1"/>
    <col min="6516" max="6516" width="1.6640625" style="153" customWidth="1"/>
    <col min="6517" max="6517" width="55" style="153" customWidth="1"/>
    <col min="6518" max="6518" width="7.33203125" style="153" customWidth="1"/>
    <col min="6519" max="6519" width="17.88671875" style="153" customWidth="1"/>
    <col min="6520" max="6520" width="2.44140625" style="153" customWidth="1"/>
    <col min="6521" max="6521" width="17.88671875" style="153" customWidth="1"/>
    <col min="6522" max="6522" width="8.88671875" style="153"/>
    <col min="6523" max="6523" width="17.88671875" style="153" customWidth="1"/>
    <col min="6524" max="6770" width="8.88671875" style="153"/>
    <col min="6771" max="6771" width="3.5546875" style="153" customWidth="1"/>
    <col min="6772" max="6772" width="1.6640625" style="153" customWidth="1"/>
    <col min="6773" max="6773" width="55" style="153" customWidth="1"/>
    <col min="6774" max="6774" width="7.33203125" style="153" customWidth="1"/>
    <col min="6775" max="6775" width="17.88671875" style="153" customWidth="1"/>
    <col min="6776" max="6776" width="2.44140625" style="153" customWidth="1"/>
    <col min="6777" max="6777" width="17.88671875" style="153" customWidth="1"/>
    <col min="6778" max="6778" width="8.88671875" style="153"/>
    <col min="6779" max="6779" width="17.88671875" style="153" customWidth="1"/>
    <col min="6780" max="7026" width="8.88671875" style="153"/>
    <col min="7027" max="7027" width="3.5546875" style="153" customWidth="1"/>
    <col min="7028" max="7028" width="1.6640625" style="153" customWidth="1"/>
    <col min="7029" max="7029" width="55" style="153" customWidth="1"/>
    <col min="7030" max="7030" width="7.33203125" style="153" customWidth="1"/>
    <col min="7031" max="7031" width="17.88671875" style="153" customWidth="1"/>
    <col min="7032" max="7032" width="2.44140625" style="153" customWidth="1"/>
    <col min="7033" max="7033" width="17.88671875" style="153" customWidth="1"/>
    <col min="7034" max="7034" width="8.88671875" style="153"/>
    <col min="7035" max="7035" width="17.88671875" style="153" customWidth="1"/>
    <col min="7036" max="7282" width="8.88671875" style="153"/>
    <col min="7283" max="7283" width="3.5546875" style="153" customWidth="1"/>
    <col min="7284" max="7284" width="1.6640625" style="153" customWidth="1"/>
    <col min="7285" max="7285" width="55" style="153" customWidth="1"/>
    <col min="7286" max="7286" width="7.33203125" style="153" customWidth="1"/>
    <col min="7287" max="7287" width="17.88671875" style="153" customWidth="1"/>
    <col min="7288" max="7288" width="2.44140625" style="153" customWidth="1"/>
    <col min="7289" max="7289" width="17.88671875" style="153" customWidth="1"/>
    <col min="7290" max="7290" width="8.88671875" style="153"/>
    <col min="7291" max="7291" width="17.88671875" style="153" customWidth="1"/>
    <col min="7292" max="7538" width="8.88671875" style="153"/>
    <col min="7539" max="7539" width="3.5546875" style="153" customWidth="1"/>
    <col min="7540" max="7540" width="1.6640625" style="153" customWidth="1"/>
    <col min="7541" max="7541" width="55" style="153" customWidth="1"/>
    <col min="7542" max="7542" width="7.33203125" style="153" customWidth="1"/>
    <col min="7543" max="7543" width="17.88671875" style="153" customWidth="1"/>
    <col min="7544" max="7544" width="2.44140625" style="153" customWidth="1"/>
    <col min="7545" max="7545" width="17.88671875" style="153" customWidth="1"/>
    <col min="7546" max="7546" width="8.88671875" style="153"/>
    <col min="7547" max="7547" width="17.88671875" style="153" customWidth="1"/>
    <col min="7548" max="7794" width="8.88671875" style="153"/>
    <col min="7795" max="7795" width="3.5546875" style="153" customWidth="1"/>
    <col min="7796" max="7796" width="1.6640625" style="153" customWidth="1"/>
    <col min="7797" max="7797" width="55" style="153" customWidth="1"/>
    <col min="7798" max="7798" width="7.33203125" style="153" customWidth="1"/>
    <col min="7799" max="7799" width="17.88671875" style="153" customWidth="1"/>
    <col min="7800" max="7800" width="2.44140625" style="153" customWidth="1"/>
    <col min="7801" max="7801" width="17.88671875" style="153" customWidth="1"/>
    <col min="7802" max="7802" width="8.88671875" style="153"/>
    <col min="7803" max="7803" width="17.88671875" style="153" customWidth="1"/>
    <col min="7804" max="8050" width="8.88671875" style="153"/>
    <col min="8051" max="8051" width="3.5546875" style="153" customWidth="1"/>
    <col min="8052" max="8052" width="1.6640625" style="153" customWidth="1"/>
    <col min="8053" max="8053" width="55" style="153" customWidth="1"/>
    <col min="8054" max="8054" width="7.33203125" style="153" customWidth="1"/>
    <col min="8055" max="8055" width="17.88671875" style="153" customWidth="1"/>
    <col min="8056" max="8056" width="2.44140625" style="153" customWidth="1"/>
    <col min="8057" max="8057" width="17.88671875" style="153" customWidth="1"/>
    <col min="8058" max="8058" width="8.88671875" style="153"/>
    <col min="8059" max="8059" width="17.88671875" style="153" customWidth="1"/>
    <col min="8060" max="8306" width="8.88671875" style="153"/>
    <col min="8307" max="8307" width="3.5546875" style="153" customWidth="1"/>
    <col min="8308" max="8308" width="1.6640625" style="153" customWidth="1"/>
    <col min="8309" max="8309" width="55" style="153" customWidth="1"/>
    <col min="8310" max="8310" width="7.33203125" style="153" customWidth="1"/>
    <col min="8311" max="8311" width="17.88671875" style="153" customWidth="1"/>
    <col min="8312" max="8312" width="2.44140625" style="153" customWidth="1"/>
    <col min="8313" max="8313" width="17.88671875" style="153" customWidth="1"/>
    <col min="8314" max="8314" width="8.88671875" style="153"/>
    <col min="8315" max="8315" width="17.88671875" style="153" customWidth="1"/>
    <col min="8316" max="8562" width="8.88671875" style="153"/>
    <col min="8563" max="8563" width="3.5546875" style="153" customWidth="1"/>
    <col min="8564" max="8564" width="1.6640625" style="153" customWidth="1"/>
    <col min="8565" max="8565" width="55" style="153" customWidth="1"/>
    <col min="8566" max="8566" width="7.33203125" style="153" customWidth="1"/>
    <col min="8567" max="8567" width="17.88671875" style="153" customWidth="1"/>
    <col min="8568" max="8568" width="2.44140625" style="153" customWidth="1"/>
    <col min="8569" max="8569" width="17.88671875" style="153" customWidth="1"/>
    <col min="8570" max="8570" width="8.88671875" style="153"/>
    <col min="8571" max="8571" width="17.88671875" style="153" customWidth="1"/>
    <col min="8572" max="8818" width="8.88671875" style="153"/>
    <col min="8819" max="8819" width="3.5546875" style="153" customWidth="1"/>
    <col min="8820" max="8820" width="1.6640625" style="153" customWidth="1"/>
    <col min="8821" max="8821" width="55" style="153" customWidth="1"/>
    <col min="8822" max="8822" width="7.33203125" style="153" customWidth="1"/>
    <col min="8823" max="8823" width="17.88671875" style="153" customWidth="1"/>
    <col min="8824" max="8824" width="2.44140625" style="153" customWidth="1"/>
    <col min="8825" max="8825" width="17.88671875" style="153" customWidth="1"/>
    <col min="8826" max="8826" width="8.88671875" style="153"/>
    <col min="8827" max="8827" width="17.88671875" style="153" customWidth="1"/>
    <col min="8828" max="9074" width="8.88671875" style="153"/>
    <col min="9075" max="9075" width="3.5546875" style="153" customWidth="1"/>
    <col min="9076" max="9076" width="1.6640625" style="153" customWidth="1"/>
    <col min="9077" max="9077" width="55" style="153" customWidth="1"/>
    <col min="9078" max="9078" width="7.33203125" style="153" customWidth="1"/>
    <col min="9079" max="9079" width="17.88671875" style="153" customWidth="1"/>
    <col min="9080" max="9080" width="2.44140625" style="153" customWidth="1"/>
    <col min="9081" max="9081" width="17.88671875" style="153" customWidth="1"/>
    <col min="9082" max="9082" width="8.88671875" style="153"/>
    <col min="9083" max="9083" width="17.88671875" style="153" customWidth="1"/>
    <col min="9084" max="9330" width="8.88671875" style="153"/>
    <col min="9331" max="9331" width="3.5546875" style="153" customWidth="1"/>
    <col min="9332" max="9332" width="1.6640625" style="153" customWidth="1"/>
    <col min="9333" max="9333" width="55" style="153" customWidth="1"/>
    <col min="9334" max="9334" width="7.33203125" style="153" customWidth="1"/>
    <col min="9335" max="9335" width="17.88671875" style="153" customWidth="1"/>
    <col min="9336" max="9336" width="2.44140625" style="153" customWidth="1"/>
    <col min="9337" max="9337" width="17.88671875" style="153" customWidth="1"/>
    <col min="9338" max="9338" width="8.88671875" style="153"/>
    <col min="9339" max="9339" width="17.88671875" style="153" customWidth="1"/>
    <col min="9340" max="9586" width="8.88671875" style="153"/>
    <col min="9587" max="9587" width="3.5546875" style="153" customWidth="1"/>
    <col min="9588" max="9588" width="1.6640625" style="153" customWidth="1"/>
    <col min="9589" max="9589" width="55" style="153" customWidth="1"/>
    <col min="9590" max="9590" width="7.33203125" style="153" customWidth="1"/>
    <col min="9591" max="9591" width="17.88671875" style="153" customWidth="1"/>
    <col min="9592" max="9592" width="2.44140625" style="153" customWidth="1"/>
    <col min="9593" max="9593" width="17.88671875" style="153" customWidth="1"/>
    <col min="9594" max="9594" width="8.88671875" style="153"/>
    <col min="9595" max="9595" width="17.88671875" style="153" customWidth="1"/>
    <col min="9596" max="9842" width="8.88671875" style="153"/>
    <col min="9843" max="9843" width="3.5546875" style="153" customWidth="1"/>
    <col min="9844" max="9844" width="1.6640625" style="153" customWidth="1"/>
    <col min="9845" max="9845" width="55" style="153" customWidth="1"/>
    <col min="9846" max="9846" width="7.33203125" style="153" customWidth="1"/>
    <col min="9847" max="9847" width="17.88671875" style="153" customWidth="1"/>
    <col min="9848" max="9848" width="2.44140625" style="153" customWidth="1"/>
    <col min="9849" max="9849" width="17.88671875" style="153" customWidth="1"/>
    <col min="9850" max="9850" width="8.88671875" style="153"/>
    <col min="9851" max="9851" width="17.88671875" style="153" customWidth="1"/>
    <col min="9852" max="10098" width="8.88671875" style="153"/>
    <col min="10099" max="10099" width="3.5546875" style="153" customWidth="1"/>
    <col min="10100" max="10100" width="1.6640625" style="153" customWidth="1"/>
    <col min="10101" max="10101" width="55" style="153" customWidth="1"/>
    <col min="10102" max="10102" width="7.33203125" style="153" customWidth="1"/>
    <col min="10103" max="10103" width="17.88671875" style="153" customWidth="1"/>
    <col min="10104" max="10104" width="2.44140625" style="153" customWidth="1"/>
    <col min="10105" max="10105" width="17.88671875" style="153" customWidth="1"/>
    <col min="10106" max="10106" width="8.88671875" style="153"/>
    <col min="10107" max="10107" width="17.88671875" style="153" customWidth="1"/>
    <col min="10108" max="10354" width="8.88671875" style="153"/>
    <col min="10355" max="10355" width="3.5546875" style="153" customWidth="1"/>
    <col min="10356" max="10356" width="1.6640625" style="153" customWidth="1"/>
    <col min="10357" max="10357" width="55" style="153" customWidth="1"/>
    <col min="10358" max="10358" width="7.33203125" style="153" customWidth="1"/>
    <col min="10359" max="10359" width="17.88671875" style="153" customWidth="1"/>
    <col min="10360" max="10360" width="2.44140625" style="153" customWidth="1"/>
    <col min="10361" max="10361" width="17.88671875" style="153" customWidth="1"/>
    <col min="10362" max="10362" width="8.88671875" style="153"/>
    <col min="10363" max="10363" width="17.88671875" style="153" customWidth="1"/>
    <col min="10364" max="10610" width="8.88671875" style="153"/>
    <col min="10611" max="10611" width="3.5546875" style="153" customWidth="1"/>
    <col min="10612" max="10612" width="1.6640625" style="153" customWidth="1"/>
    <col min="10613" max="10613" width="55" style="153" customWidth="1"/>
    <col min="10614" max="10614" width="7.33203125" style="153" customWidth="1"/>
    <col min="10615" max="10615" width="17.88671875" style="153" customWidth="1"/>
    <col min="10616" max="10616" width="2.44140625" style="153" customWidth="1"/>
    <col min="10617" max="10617" width="17.88671875" style="153" customWidth="1"/>
    <col min="10618" max="10618" width="8.88671875" style="153"/>
    <col min="10619" max="10619" width="17.88671875" style="153" customWidth="1"/>
    <col min="10620" max="10866" width="8.88671875" style="153"/>
    <col min="10867" max="10867" width="3.5546875" style="153" customWidth="1"/>
    <col min="10868" max="10868" width="1.6640625" style="153" customWidth="1"/>
    <col min="10869" max="10869" width="55" style="153" customWidth="1"/>
    <col min="10870" max="10870" width="7.33203125" style="153" customWidth="1"/>
    <col min="10871" max="10871" width="17.88671875" style="153" customWidth="1"/>
    <col min="10872" max="10872" width="2.44140625" style="153" customWidth="1"/>
    <col min="10873" max="10873" width="17.88671875" style="153" customWidth="1"/>
    <col min="10874" max="10874" width="8.88671875" style="153"/>
    <col min="10875" max="10875" width="17.88671875" style="153" customWidth="1"/>
    <col min="10876" max="11122" width="8.88671875" style="153"/>
    <col min="11123" max="11123" width="3.5546875" style="153" customWidth="1"/>
    <col min="11124" max="11124" width="1.6640625" style="153" customWidth="1"/>
    <col min="11125" max="11125" width="55" style="153" customWidth="1"/>
    <col min="11126" max="11126" width="7.33203125" style="153" customWidth="1"/>
    <col min="11127" max="11127" width="17.88671875" style="153" customWidth="1"/>
    <col min="11128" max="11128" width="2.44140625" style="153" customWidth="1"/>
    <col min="11129" max="11129" width="17.88671875" style="153" customWidth="1"/>
    <col min="11130" max="11130" width="8.88671875" style="153"/>
    <col min="11131" max="11131" width="17.88671875" style="153" customWidth="1"/>
    <col min="11132" max="11378" width="8.88671875" style="153"/>
    <col min="11379" max="11379" width="3.5546875" style="153" customWidth="1"/>
    <col min="11380" max="11380" width="1.6640625" style="153" customWidth="1"/>
    <col min="11381" max="11381" width="55" style="153" customWidth="1"/>
    <col min="11382" max="11382" width="7.33203125" style="153" customWidth="1"/>
    <col min="11383" max="11383" width="17.88671875" style="153" customWidth="1"/>
    <col min="11384" max="11384" width="2.44140625" style="153" customWidth="1"/>
    <col min="11385" max="11385" width="17.88671875" style="153" customWidth="1"/>
    <col min="11386" max="11386" width="8.88671875" style="153"/>
    <col min="11387" max="11387" width="17.88671875" style="153" customWidth="1"/>
    <col min="11388" max="11634" width="8.88671875" style="153"/>
    <col min="11635" max="11635" width="3.5546875" style="153" customWidth="1"/>
    <col min="11636" max="11636" width="1.6640625" style="153" customWidth="1"/>
    <col min="11637" max="11637" width="55" style="153" customWidth="1"/>
    <col min="11638" max="11638" width="7.33203125" style="153" customWidth="1"/>
    <col min="11639" max="11639" width="17.88671875" style="153" customWidth="1"/>
    <col min="11640" max="11640" width="2.44140625" style="153" customWidth="1"/>
    <col min="11641" max="11641" width="17.88671875" style="153" customWidth="1"/>
    <col min="11642" max="11642" width="8.88671875" style="153"/>
    <col min="11643" max="11643" width="17.88671875" style="153" customWidth="1"/>
    <col min="11644" max="11890" width="8.88671875" style="153"/>
    <col min="11891" max="11891" width="3.5546875" style="153" customWidth="1"/>
    <col min="11892" max="11892" width="1.6640625" style="153" customWidth="1"/>
    <col min="11893" max="11893" width="55" style="153" customWidth="1"/>
    <col min="11894" max="11894" width="7.33203125" style="153" customWidth="1"/>
    <col min="11895" max="11895" width="17.88671875" style="153" customWidth="1"/>
    <col min="11896" max="11896" width="2.44140625" style="153" customWidth="1"/>
    <col min="11897" max="11897" width="17.88671875" style="153" customWidth="1"/>
    <col min="11898" max="11898" width="8.88671875" style="153"/>
    <col min="11899" max="11899" width="17.88671875" style="153" customWidth="1"/>
    <col min="11900" max="12146" width="8.88671875" style="153"/>
    <col min="12147" max="12147" width="3.5546875" style="153" customWidth="1"/>
    <col min="12148" max="12148" width="1.6640625" style="153" customWidth="1"/>
    <col min="12149" max="12149" width="55" style="153" customWidth="1"/>
    <col min="12150" max="12150" width="7.33203125" style="153" customWidth="1"/>
    <col min="12151" max="12151" width="17.88671875" style="153" customWidth="1"/>
    <col min="12152" max="12152" width="2.44140625" style="153" customWidth="1"/>
    <col min="12153" max="12153" width="17.88671875" style="153" customWidth="1"/>
    <col min="12154" max="12154" width="8.88671875" style="153"/>
    <col min="12155" max="12155" width="17.88671875" style="153" customWidth="1"/>
    <col min="12156" max="12402" width="8.88671875" style="153"/>
    <col min="12403" max="12403" width="3.5546875" style="153" customWidth="1"/>
    <col min="12404" max="12404" width="1.6640625" style="153" customWidth="1"/>
    <col min="12405" max="12405" width="55" style="153" customWidth="1"/>
    <col min="12406" max="12406" width="7.33203125" style="153" customWidth="1"/>
    <col min="12407" max="12407" width="17.88671875" style="153" customWidth="1"/>
    <col min="12408" max="12408" width="2.44140625" style="153" customWidth="1"/>
    <col min="12409" max="12409" width="17.88671875" style="153" customWidth="1"/>
    <col min="12410" max="12410" width="8.88671875" style="153"/>
    <col min="12411" max="12411" width="17.88671875" style="153" customWidth="1"/>
    <col min="12412" max="12658" width="8.88671875" style="153"/>
    <col min="12659" max="12659" width="3.5546875" style="153" customWidth="1"/>
    <col min="12660" max="12660" width="1.6640625" style="153" customWidth="1"/>
    <col min="12661" max="12661" width="55" style="153" customWidth="1"/>
    <col min="12662" max="12662" width="7.33203125" style="153" customWidth="1"/>
    <col min="12663" max="12663" width="17.88671875" style="153" customWidth="1"/>
    <col min="12664" max="12664" width="2.44140625" style="153" customWidth="1"/>
    <col min="12665" max="12665" width="17.88671875" style="153" customWidth="1"/>
    <col min="12666" max="12666" width="8.88671875" style="153"/>
    <col min="12667" max="12667" width="17.88671875" style="153" customWidth="1"/>
    <col min="12668" max="12914" width="8.88671875" style="153"/>
    <col min="12915" max="12915" width="3.5546875" style="153" customWidth="1"/>
    <col min="12916" max="12916" width="1.6640625" style="153" customWidth="1"/>
    <col min="12917" max="12917" width="55" style="153" customWidth="1"/>
    <col min="12918" max="12918" width="7.33203125" style="153" customWidth="1"/>
    <col min="12919" max="12919" width="17.88671875" style="153" customWidth="1"/>
    <col min="12920" max="12920" width="2.44140625" style="153" customWidth="1"/>
    <col min="12921" max="12921" width="17.88671875" style="153" customWidth="1"/>
    <col min="12922" max="12922" width="8.88671875" style="153"/>
    <col min="12923" max="12923" width="17.88671875" style="153" customWidth="1"/>
    <col min="12924" max="13170" width="8.88671875" style="153"/>
    <col min="13171" max="13171" width="3.5546875" style="153" customWidth="1"/>
    <col min="13172" max="13172" width="1.6640625" style="153" customWidth="1"/>
    <col min="13173" max="13173" width="55" style="153" customWidth="1"/>
    <col min="13174" max="13174" width="7.33203125" style="153" customWidth="1"/>
    <col min="13175" max="13175" width="17.88671875" style="153" customWidth="1"/>
    <col min="13176" max="13176" width="2.44140625" style="153" customWidth="1"/>
    <col min="13177" max="13177" width="17.88671875" style="153" customWidth="1"/>
    <col min="13178" max="13178" width="8.88671875" style="153"/>
    <col min="13179" max="13179" width="17.88671875" style="153" customWidth="1"/>
    <col min="13180" max="13426" width="8.88671875" style="153"/>
    <col min="13427" max="13427" width="3.5546875" style="153" customWidth="1"/>
    <col min="13428" max="13428" width="1.6640625" style="153" customWidth="1"/>
    <col min="13429" max="13429" width="55" style="153" customWidth="1"/>
    <col min="13430" max="13430" width="7.33203125" style="153" customWidth="1"/>
    <col min="13431" max="13431" width="17.88671875" style="153" customWidth="1"/>
    <col min="13432" max="13432" width="2.44140625" style="153" customWidth="1"/>
    <col min="13433" max="13433" width="17.88671875" style="153" customWidth="1"/>
    <col min="13434" max="13434" width="8.88671875" style="153"/>
    <col min="13435" max="13435" width="17.88671875" style="153" customWidth="1"/>
    <col min="13436" max="13682" width="8.88671875" style="153"/>
    <col min="13683" max="13683" width="3.5546875" style="153" customWidth="1"/>
    <col min="13684" max="13684" width="1.6640625" style="153" customWidth="1"/>
    <col min="13685" max="13685" width="55" style="153" customWidth="1"/>
    <col min="13686" max="13686" width="7.33203125" style="153" customWidth="1"/>
    <col min="13687" max="13687" width="17.88671875" style="153" customWidth="1"/>
    <col min="13688" max="13688" width="2.44140625" style="153" customWidth="1"/>
    <col min="13689" max="13689" width="17.88671875" style="153" customWidth="1"/>
    <col min="13690" max="13690" width="8.88671875" style="153"/>
    <col min="13691" max="13691" width="17.88671875" style="153" customWidth="1"/>
    <col min="13692" max="13938" width="8.88671875" style="153"/>
    <col min="13939" max="13939" width="3.5546875" style="153" customWidth="1"/>
    <col min="13940" max="13940" width="1.6640625" style="153" customWidth="1"/>
    <col min="13941" max="13941" width="55" style="153" customWidth="1"/>
    <col min="13942" max="13942" width="7.33203125" style="153" customWidth="1"/>
    <col min="13943" max="13943" width="17.88671875" style="153" customWidth="1"/>
    <col min="13944" max="13944" width="2.44140625" style="153" customWidth="1"/>
    <col min="13945" max="13945" width="17.88671875" style="153" customWidth="1"/>
    <col min="13946" max="13946" width="8.88671875" style="153"/>
    <col min="13947" max="13947" width="17.88671875" style="153" customWidth="1"/>
    <col min="13948" max="14194" width="8.88671875" style="153"/>
    <col min="14195" max="14195" width="3.5546875" style="153" customWidth="1"/>
    <col min="14196" max="14196" width="1.6640625" style="153" customWidth="1"/>
    <col min="14197" max="14197" width="55" style="153" customWidth="1"/>
    <col min="14198" max="14198" width="7.33203125" style="153" customWidth="1"/>
    <col min="14199" max="14199" width="17.88671875" style="153" customWidth="1"/>
    <col min="14200" max="14200" width="2.44140625" style="153" customWidth="1"/>
    <col min="14201" max="14201" width="17.88671875" style="153" customWidth="1"/>
    <col min="14202" max="14202" width="8.88671875" style="153"/>
    <col min="14203" max="14203" width="17.88671875" style="153" customWidth="1"/>
    <col min="14204" max="14450" width="8.88671875" style="153"/>
    <col min="14451" max="14451" width="3.5546875" style="153" customWidth="1"/>
    <col min="14452" max="14452" width="1.6640625" style="153" customWidth="1"/>
    <col min="14453" max="14453" width="55" style="153" customWidth="1"/>
    <col min="14454" max="14454" width="7.33203125" style="153" customWidth="1"/>
    <col min="14455" max="14455" width="17.88671875" style="153" customWidth="1"/>
    <col min="14456" max="14456" width="2.44140625" style="153" customWidth="1"/>
    <col min="14457" max="14457" width="17.88671875" style="153" customWidth="1"/>
    <col min="14458" max="14458" width="8.88671875" style="153"/>
    <col min="14459" max="14459" width="17.88671875" style="153" customWidth="1"/>
    <col min="14460" max="14706" width="8.88671875" style="153"/>
    <col min="14707" max="14707" width="3.5546875" style="153" customWidth="1"/>
    <col min="14708" max="14708" width="1.6640625" style="153" customWidth="1"/>
    <col min="14709" max="14709" width="55" style="153" customWidth="1"/>
    <col min="14710" max="14710" width="7.33203125" style="153" customWidth="1"/>
    <col min="14711" max="14711" width="17.88671875" style="153" customWidth="1"/>
    <col min="14712" max="14712" width="2.44140625" style="153" customWidth="1"/>
    <col min="14713" max="14713" width="17.88671875" style="153" customWidth="1"/>
    <col min="14714" max="14714" width="8.88671875" style="153"/>
    <col min="14715" max="14715" width="17.88671875" style="153" customWidth="1"/>
    <col min="14716" max="14962" width="8.88671875" style="153"/>
    <col min="14963" max="14963" width="3.5546875" style="153" customWidth="1"/>
    <col min="14964" max="14964" width="1.6640625" style="153" customWidth="1"/>
    <col min="14965" max="14965" width="55" style="153" customWidth="1"/>
    <col min="14966" max="14966" width="7.33203125" style="153" customWidth="1"/>
    <col min="14967" max="14967" width="17.88671875" style="153" customWidth="1"/>
    <col min="14968" max="14968" width="2.44140625" style="153" customWidth="1"/>
    <col min="14969" max="14969" width="17.88671875" style="153" customWidth="1"/>
    <col min="14970" max="14970" width="8.88671875" style="153"/>
    <col min="14971" max="14971" width="17.88671875" style="153" customWidth="1"/>
    <col min="14972" max="15218" width="8.88671875" style="153"/>
    <col min="15219" max="15219" width="3.5546875" style="153" customWidth="1"/>
    <col min="15220" max="15220" width="1.6640625" style="153" customWidth="1"/>
    <col min="15221" max="15221" width="55" style="153" customWidth="1"/>
    <col min="15222" max="15222" width="7.33203125" style="153" customWidth="1"/>
    <col min="15223" max="15223" width="17.88671875" style="153" customWidth="1"/>
    <col min="15224" max="15224" width="2.44140625" style="153" customWidth="1"/>
    <col min="15225" max="15225" width="17.88671875" style="153" customWidth="1"/>
    <col min="15226" max="15226" width="8.88671875" style="153"/>
    <col min="15227" max="15227" width="17.88671875" style="153" customWidth="1"/>
    <col min="15228" max="15474" width="8.88671875" style="153"/>
    <col min="15475" max="15475" width="3.5546875" style="153" customWidth="1"/>
    <col min="15476" max="15476" width="1.6640625" style="153" customWidth="1"/>
    <col min="15477" max="15477" width="55" style="153" customWidth="1"/>
    <col min="15478" max="15478" width="7.33203125" style="153" customWidth="1"/>
    <col min="15479" max="15479" width="17.88671875" style="153" customWidth="1"/>
    <col min="15480" max="15480" width="2.44140625" style="153" customWidth="1"/>
    <col min="15481" max="15481" width="17.88671875" style="153" customWidth="1"/>
    <col min="15482" max="15482" width="8.88671875" style="153"/>
    <col min="15483" max="15483" width="17.88671875" style="153" customWidth="1"/>
    <col min="15484" max="15730" width="8.88671875" style="153"/>
    <col min="15731" max="15731" width="3.5546875" style="153" customWidth="1"/>
    <col min="15732" max="15732" width="1.6640625" style="153" customWidth="1"/>
    <col min="15733" max="15733" width="55" style="153" customWidth="1"/>
    <col min="15734" max="15734" width="7.33203125" style="153" customWidth="1"/>
    <col min="15735" max="15735" width="17.88671875" style="153" customWidth="1"/>
    <col min="15736" max="15736" width="2.44140625" style="153" customWidth="1"/>
    <col min="15737" max="15737" width="17.88671875" style="153" customWidth="1"/>
    <col min="15738" max="15738" width="8.88671875" style="153"/>
    <col min="15739" max="15739" width="17.88671875" style="153" customWidth="1"/>
    <col min="15740" max="15986" width="8.88671875" style="153"/>
    <col min="15987" max="15987" width="3.5546875" style="153" customWidth="1"/>
    <col min="15988" max="15988" width="1.6640625" style="153" customWidth="1"/>
    <col min="15989" max="15989" width="55" style="153" customWidth="1"/>
    <col min="15990" max="15990" width="7.33203125" style="153" customWidth="1"/>
    <col min="15991" max="15991" width="17.88671875" style="153" customWidth="1"/>
    <col min="15992" max="15992" width="2.44140625" style="153" customWidth="1"/>
    <col min="15993" max="15993" width="17.88671875" style="153" customWidth="1"/>
    <col min="15994" max="15994" width="8.88671875" style="153"/>
    <col min="15995" max="15995" width="17.88671875" style="153" customWidth="1"/>
    <col min="15996" max="16242" width="8.88671875" style="153"/>
    <col min="16243" max="16243" width="3.5546875" style="153" customWidth="1"/>
    <col min="16244" max="16244" width="1.6640625" style="153" customWidth="1"/>
    <col min="16245" max="16245" width="55" style="153" customWidth="1"/>
    <col min="16246" max="16246" width="7.33203125" style="153" customWidth="1"/>
    <col min="16247" max="16247" width="17.88671875" style="153" customWidth="1"/>
    <col min="16248" max="16248" width="2.44140625" style="153" customWidth="1"/>
    <col min="16249" max="16249" width="17.88671875" style="153" customWidth="1"/>
    <col min="16250" max="16250" width="8.88671875" style="153"/>
    <col min="16251" max="16251" width="17.88671875" style="153" customWidth="1"/>
    <col min="16252" max="16384" width="8.88671875" style="153"/>
  </cols>
  <sheetData>
    <row r="2" spans="1:123">
      <c r="A2" s="421" t="s">
        <v>32</v>
      </c>
      <c r="B2" s="421"/>
      <c r="C2" s="421"/>
      <c r="D2" s="421"/>
      <c r="E2" s="421"/>
      <c r="F2" s="421"/>
      <c r="G2" s="421"/>
      <c r="H2" s="421"/>
      <c r="I2" s="421"/>
      <c r="J2" s="421"/>
      <c r="K2" s="421"/>
      <c r="L2" s="421"/>
      <c r="M2" s="421"/>
      <c r="N2" s="421"/>
      <c r="O2" s="421"/>
      <c r="P2" s="421"/>
      <c r="Q2" s="421"/>
      <c r="R2" s="421"/>
      <c r="S2" s="421"/>
      <c r="T2" s="421"/>
      <c r="U2" s="421"/>
      <c r="V2" s="421"/>
      <c r="W2" s="421"/>
      <c r="X2" s="421"/>
      <c r="Y2" s="421"/>
      <c r="Z2" s="421"/>
      <c r="AA2" s="421"/>
      <c r="AB2" s="421"/>
      <c r="AC2" s="421"/>
      <c r="AD2" s="421"/>
      <c r="AE2" s="421"/>
      <c r="AF2" s="421"/>
      <c r="AG2" s="421"/>
      <c r="AH2" s="421"/>
      <c r="AI2" s="421"/>
      <c r="AJ2" s="421"/>
      <c r="AK2" s="421"/>
      <c r="AL2" s="421"/>
      <c r="AM2" s="421"/>
      <c r="AN2" s="421"/>
      <c r="AO2" s="421"/>
      <c r="AP2" s="421"/>
      <c r="AQ2" s="421"/>
      <c r="AR2" s="421"/>
      <c r="AS2" s="421"/>
      <c r="AT2" s="421"/>
      <c r="AU2" s="421"/>
      <c r="AV2" s="421"/>
      <c r="AW2" s="421"/>
      <c r="AX2" s="421"/>
      <c r="AY2" s="421"/>
      <c r="AZ2" s="421"/>
      <c r="BA2" s="421"/>
      <c r="BB2" s="421"/>
      <c r="BC2" s="421"/>
      <c r="BD2" s="421"/>
      <c r="BE2" s="421"/>
      <c r="BF2" s="421"/>
      <c r="BG2" s="421"/>
      <c r="BH2" s="421"/>
      <c r="BI2" s="421"/>
      <c r="BJ2" s="421"/>
      <c r="BK2" s="421"/>
      <c r="BL2" s="421"/>
      <c r="BM2" s="421"/>
      <c r="BN2" s="421"/>
      <c r="BO2" s="421"/>
      <c r="BP2" s="421"/>
      <c r="BQ2" s="421"/>
      <c r="BR2" s="421"/>
      <c r="BS2" s="421"/>
      <c r="BT2" s="421"/>
      <c r="BU2" s="421"/>
      <c r="BV2" s="421"/>
      <c r="BW2" s="421"/>
      <c r="BX2" s="421"/>
      <c r="BY2" s="421"/>
      <c r="BZ2" s="421"/>
      <c r="CA2" s="421"/>
      <c r="CB2" s="421"/>
      <c r="CC2" s="421"/>
      <c r="CD2" s="421"/>
      <c r="CE2" s="421"/>
      <c r="CF2" s="421"/>
      <c r="CG2" s="421"/>
      <c r="CH2" s="421"/>
      <c r="CI2" s="421"/>
      <c r="CJ2" s="421"/>
      <c r="CK2" s="421"/>
      <c r="CL2" s="421"/>
      <c r="CM2" s="421"/>
      <c r="CN2" s="421"/>
      <c r="CO2" s="421"/>
      <c r="CP2" s="421"/>
      <c r="CQ2" s="421"/>
      <c r="CR2" s="421"/>
      <c r="CS2" s="421"/>
      <c r="CT2" s="421"/>
      <c r="CU2" s="421"/>
      <c r="CV2" s="421"/>
      <c r="CW2" s="421"/>
      <c r="CX2" s="421"/>
      <c r="CY2" s="421"/>
      <c r="CZ2" s="421"/>
      <c r="DA2" s="421"/>
      <c r="DB2" s="421"/>
      <c r="DC2" s="421"/>
      <c r="DD2" s="421"/>
      <c r="DE2" s="421"/>
      <c r="DF2" s="421"/>
      <c r="DG2" s="421"/>
      <c r="DH2" s="421"/>
      <c r="DI2" s="421"/>
      <c r="DJ2" s="421"/>
      <c r="DK2" s="421"/>
      <c r="DL2" s="421"/>
      <c r="DM2" s="421"/>
      <c r="DN2" s="421"/>
      <c r="DO2" s="421"/>
      <c r="DP2" s="421"/>
      <c r="DQ2" s="421"/>
      <c r="DS2" s="153"/>
    </row>
    <row r="3" spans="1:123">
      <c r="A3" s="421" t="s">
        <v>56</v>
      </c>
      <c r="B3" s="421"/>
      <c r="C3" s="421"/>
      <c r="D3" s="421"/>
      <c r="E3" s="421"/>
      <c r="F3" s="421"/>
      <c r="G3" s="421"/>
      <c r="H3" s="421"/>
      <c r="I3" s="421"/>
      <c r="J3" s="421"/>
      <c r="K3" s="421"/>
      <c r="L3" s="421"/>
      <c r="M3" s="421"/>
      <c r="N3" s="421"/>
      <c r="O3" s="421"/>
      <c r="P3" s="421"/>
      <c r="Q3" s="421"/>
      <c r="R3" s="421"/>
      <c r="S3" s="421"/>
      <c r="T3" s="421"/>
      <c r="U3" s="421"/>
      <c r="V3" s="421"/>
      <c r="W3" s="421"/>
      <c r="X3" s="421"/>
      <c r="Y3" s="421"/>
      <c r="Z3" s="421"/>
      <c r="AA3" s="421"/>
      <c r="AB3" s="421"/>
      <c r="AC3" s="421"/>
      <c r="AD3" s="421"/>
      <c r="AE3" s="421"/>
      <c r="AF3" s="421"/>
      <c r="AG3" s="421"/>
      <c r="AH3" s="421"/>
      <c r="AI3" s="421"/>
      <c r="AJ3" s="421"/>
      <c r="AK3" s="421"/>
      <c r="AL3" s="421"/>
      <c r="AM3" s="421"/>
      <c r="AN3" s="421"/>
      <c r="AO3" s="421"/>
      <c r="AP3" s="421"/>
      <c r="AQ3" s="421"/>
      <c r="AR3" s="421"/>
      <c r="AS3" s="421"/>
      <c r="AT3" s="421"/>
      <c r="AU3" s="421"/>
      <c r="AV3" s="421"/>
      <c r="AW3" s="421"/>
      <c r="AX3" s="421"/>
      <c r="AY3" s="421"/>
      <c r="AZ3" s="421"/>
      <c r="BA3" s="421"/>
      <c r="BB3" s="421"/>
      <c r="BC3" s="421"/>
      <c r="BD3" s="421"/>
      <c r="BE3" s="421"/>
      <c r="BF3" s="421"/>
      <c r="BG3" s="421"/>
      <c r="BH3" s="421"/>
      <c r="BI3" s="421"/>
      <c r="BJ3" s="421"/>
      <c r="BK3" s="421"/>
      <c r="BL3" s="421"/>
      <c r="BM3" s="421"/>
      <c r="BN3" s="421"/>
      <c r="BO3" s="421"/>
      <c r="BP3" s="421"/>
      <c r="BQ3" s="421"/>
      <c r="BR3" s="421"/>
      <c r="BS3" s="421"/>
      <c r="BT3" s="421"/>
      <c r="BU3" s="421"/>
      <c r="BV3" s="421"/>
      <c r="BW3" s="421"/>
      <c r="BX3" s="421"/>
      <c r="BY3" s="421"/>
      <c r="BZ3" s="421"/>
      <c r="CA3" s="421"/>
      <c r="CB3" s="421"/>
      <c r="CC3" s="421"/>
      <c r="CD3" s="421"/>
      <c r="CE3" s="421"/>
      <c r="CF3" s="421"/>
      <c r="CG3" s="421"/>
      <c r="CH3" s="421"/>
      <c r="CI3" s="421"/>
      <c r="CJ3" s="421"/>
      <c r="CK3" s="421"/>
      <c r="CL3" s="421"/>
      <c r="CM3" s="421"/>
      <c r="CN3" s="421"/>
      <c r="CO3" s="421"/>
      <c r="CP3" s="421"/>
      <c r="CQ3" s="421"/>
      <c r="CR3" s="421"/>
      <c r="CS3" s="421"/>
      <c r="CT3" s="421"/>
      <c r="CU3" s="421"/>
      <c r="CV3" s="421"/>
      <c r="CW3" s="421"/>
      <c r="CX3" s="421"/>
      <c r="CY3" s="421"/>
      <c r="CZ3" s="421"/>
      <c r="DA3" s="421"/>
      <c r="DB3" s="421"/>
      <c r="DC3" s="421"/>
      <c r="DD3" s="421"/>
      <c r="DE3" s="421"/>
      <c r="DF3" s="421"/>
      <c r="DG3" s="421"/>
      <c r="DH3" s="421"/>
      <c r="DI3" s="421"/>
      <c r="DJ3" s="421"/>
      <c r="DK3" s="421"/>
      <c r="DL3" s="421"/>
      <c r="DM3" s="421"/>
      <c r="DN3" s="421"/>
      <c r="DO3" s="421"/>
      <c r="DP3" s="421"/>
      <c r="DQ3" s="421"/>
      <c r="DS3" s="153"/>
    </row>
    <row r="4" spans="1:123">
      <c r="A4" s="421" t="s">
        <v>30</v>
      </c>
      <c r="B4" s="421"/>
      <c r="C4" s="421"/>
      <c r="D4" s="421"/>
      <c r="E4" s="421"/>
      <c r="F4" s="421"/>
      <c r="G4" s="421"/>
      <c r="H4" s="421"/>
      <c r="I4" s="421"/>
      <c r="J4" s="421"/>
      <c r="K4" s="421"/>
      <c r="L4" s="421"/>
      <c r="M4" s="421"/>
      <c r="N4" s="421"/>
      <c r="O4" s="421"/>
      <c r="P4" s="421"/>
      <c r="Q4" s="421"/>
      <c r="R4" s="421"/>
      <c r="S4" s="421"/>
      <c r="T4" s="421"/>
      <c r="U4" s="421"/>
      <c r="V4" s="421"/>
      <c r="W4" s="421"/>
      <c r="X4" s="421"/>
      <c r="Y4" s="421"/>
      <c r="Z4" s="421"/>
      <c r="AA4" s="421"/>
      <c r="AB4" s="421"/>
      <c r="AC4" s="421"/>
      <c r="AD4" s="421"/>
      <c r="AE4" s="421"/>
      <c r="AF4" s="421"/>
      <c r="AG4" s="421"/>
      <c r="AH4" s="421"/>
      <c r="AI4" s="421"/>
      <c r="AJ4" s="421"/>
      <c r="AK4" s="421"/>
      <c r="AL4" s="421"/>
      <c r="AM4" s="421"/>
      <c r="AN4" s="421"/>
      <c r="AO4" s="421"/>
      <c r="AP4" s="421"/>
      <c r="AQ4" s="421"/>
      <c r="AR4" s="421"/>
      <c r="AS4" s="421"/>
      <c r="AT4" s="421"/>
      <c r="AU4" s="421"/>
      <c r="AV4" s="421"/>
      <c r="AW4" s="421"/>
      <c r="AX4" s="421"/>
      <c r="AY4" s="421"/>
      <c r="AZ4" s="421"/>
      <c r="BA4" s="421"/>
      <c r="BB4" s="421"/>
      <c r="BC4" s="421"/>
      <c r="BD4" s="421"/>
      <c r="BE4" s="421"/>
      <c r="BF4" s="421"/>
      <c r="BG4" s="421"/>
      <c r="BH4" s="421"/>
      <c r="BI4" s="421"/>
      <c r="BJ4" s="421"/>
      <c r="BK4" s="421"/>
      <c r="BL4" s="421"/>
      <c r="BM4" s="421"/>
      <c r="BN4" s="421"/>
      <c r="BO4" s="421"/>
      <c r="BP4" s="421"/>
      <c r="BQ4" s="421"/>
      <c r="BR4" s="421"/>
      <c r="BS4" s="421"/>
      <c r="BT4" s="421"/>
      <c r="BU4" s="421"/>
      <c r="BV4" s="421"/>
      <c r="BW4" s="421"/>
      <c r="BX4" s="421"/>
      <c r="BY4" s="421"/>
      <c r="BZ4" s="421"/>
      <c r="CA4" s="421"/>
      <c r="CB4" s="421"/>
      <c r="CC4" s="421"/>
      <c r="CD4" s="421"/>
      <c r="CE4" s="421"/>
      <c r="CF4" s="421"/>
      <c r="CG4" s="421"/>
      <c r="CH4" s="421"/>
      <c r="CI4" s="421"/>
      <c r="CJ4" s="421"/>
      <c r="CK4" s="421"/>
      <c r="CL4" s="421"/>
      <c r="CM4" s="421"/>
      <c r="CN4" s="421"/>
      <c r="CO4" s="421"/>
      <c r="CP4" s="421"/>
      <c r="CQ4" s="421"/>
      <c r="CR4" s="421"/>
      <c r="CS4" s="421"/>
      <c r="CT4" s="421"/>
      <c r="CU4" s="421"/>
      <c r="CV4" s="421"/>
      <c r="CW4" s="421"/>
      <c r="CX4" s="421"/>
      <c r="CY4" s="421"/>
      <c r="CZ4" s="421"/>
      <c r="DA4" s="421"/>
      <c r="DB4" s="421"/>
      <c r="DC4" s="421"/>
      <c r="DD4" s="421"/>
      <c r="DE4" s="421"/>
      <c r="DF4" s="421"/>
      <c r="DG4" s="421"/>
      <c r="DH4" s="421"/>
      <c r="DI4" s="421"/>
      <c r="DJ4" s="421"/>
      <c r="DK4" s="421"/>
      <c r="DL4" s="421"/>
      <c r="DM4" s="421"/>
      <c r="DN4" s="421"/>
      <c r="DO4" s="421"/>
      <c r="DP4" s="421"/>
      <c r="DQ4" s="421"/>
      <c r="DS4" s="153"/>
    </row>
    <row r="5" spans="1:123">
      <c r="A5" s="422" t="s">
        <v>55</v>
      </c>
      <c r="B5" s="422"/>
      <c r="C5" s="422"/>
      <c r="D5" s="422"/>
      <c r="E5" s="422"/>
      <c r="F5" s="422"/>
      <c r="G5" s="422"/>
      <c r="H5" s="422"/>
      <c r="I5" s="422"/>
      <c r="J5" s="422"/>
      <c r="K5" s="422"/>
      <c r="L5" s="422"/>
      <c r="M5" s="422"/>
      <c r="N5" s="422"/>
      <c r="O5" s="422"/>
      <c r="P5" s="422"/>
      <c r="Q5" s="422"/>
      <c r="R5" s="422"/>
      <c r="S5" s="422"/>
      <c r="T5" s="422"/>
      <c r="U5" s="422"/>
      <c r="V5" s="422"/>
      <c r="W5" s="422"/>
      <c r="X5" s="422"/>
      <c r="Y5" s="422"/>
      <c r="Z5" s="422"/>
      <c r="AA5" s="422"/>
      <c r="AB5" s="422"/>
      <c r="AC5" s="422"/>
      <c r="AD5" s="422"/>
      <c r="AE5" s="422"/>
      <c r="AF5" s="422"/>
      <c r="AG5" s="422"/>
      <c r="AH5" s="422"/>
      <c r="AI5" s="422"/>
      <c r="AJ5" s="422"/>
      <c r="AK5" s="422"/>
      <c r="AL5" s="422"/>
      <c r="AM5" s="422"/>
      <c r="AN5" s="422"/>
      <c r="AO5" s="422"/>
      <c r="AP5" s="422"/>
      <c r="AQ5" s="422"/>
      <c r="AR5" s="422"/>
      <c r="AS5" s="422"/>
      <c r="AT5" s="422"/>
      <c r="AU5" s="422"/>
      <c r="AV5" s="422"/>
      <c r="AW5" s="422"/>
      <c r="AX5" s="422"/>
      <c r="AY5" s="422"/>
      <c r="AZ5" s="422"/>
      <c r="BA5" s="422"/>
      <c r="BB5" s="422"/>
      <c r="BC5" s="422"/>
      <c r="BD5" s="422"/>
      <c r="BE5" s="422"/>
      <c r="BF5" s="422"/>
      <c r="BG5" s="422"/>
      <c r="BH5" s="422"/>
      <c r="BI5" s="422"/>
      <c r="BJ5" s="422"/>
      <c r="BK5" s="422"/>
      <c r="BL5" s="422"/>
      <c r="BM5" s="422"/>
      <c r="BN5" s="422"/>
      <c r="BO5" s="422"/>
      <c r="BP5" s="422"/>
      <c r="BQ5" s="422"/>
      <c r="BR5" s="422"/>
      <c r="BS5" s="422"/>
      <c r="BT5" s="422"/>
      <c r="BU5" s="422"/>
      <c r="BV5" s="422"/>
      <c r="BW5" s="422"/>
      <c r="BX5" s="422"/>
      <c r="BY5" s="422"/>
      <c r="BZ5" s="422"/>
      <c r="CA5" s="422"/>
      <c r="CB5" s="422"/>
      <c r="CC5" s="422"/>
      <c r="CD5" s="422"/>
      <c r="CE5" s="422"/>
      <c r="CF5" s="422"/>
      <c r="CG5" s="422"/>
      <c r="CH5" s="422"/>
      <c r="CI5" s="422"/>
      <c r="CJ5" s="422"/>
      <c r="CK5" s="422"/>
      <c r="CL5" s="422"/>
      <c r="CM5" s="422"/>
      <c r="CN5" s="422"/>
      <c r="CO5" s="422"/>
      <c r="CP5" s="422"/>
      <c r="CQ5" s="422"/>
      <c r="CR5" s="422"/>
      <c r="CS5" s="422"/>
      <c r="CT5" s="422"/>
      <c r="CU5" s="422"/>
      <c r="CV5" s="422"/>
      <c r="CW5" s="422"/>
      <c r="CX5" s="422"/>
      <c r="CY5" s="422"/>
      <c r="CZ5" s="422"/>
      <c r="DA5" s="422"/>
      <c r="DB5" s="422"/>
      <c r="DC5" s="422"/>
      <c r="DD5" s="422"/>
      <c r="DE5" s="422"/>
      <c r="DF5" s="422"/>
      <c r="DG5" s="422"/>
      <c r="DH5" s="422"/>
      <c r="DI5" s="422"/>
      <c r="DJ5" s="422"/>
      <c r="DK5" s="422"/>
      <c r="DL5" s="422"/>
      <c r="DM5" s="422"/>
      <c r="DN5" s="422"/>
      <c r="DO5" s="422"/>
      <c r="DP5" s="422"/>
      <c r="DQ5" s="422"/>
      <c r="DS5" s="153"/>
    </row>
    <row r="6" spans="1:123">
      <c r="A6" s="423" t="s">
        <v>28</v>
      </c>
      <c r="B6" s="423"/>
      <c r="C6" s="423"/>
      <c r="D6" s="423"/>
      <c r="E6" s="423"/>
      <c r="F6" s="423"/>
      <c r="G6" s="423"/>
      <c r="H6" s="423"/>
      <c r="I6" s="423"/>
      <c r="J6" s="423"/>
      <c r="K6" s="423"/>
      <c r="L6" s="423"/>
      <c r="M6" s="423"/>
      <c r="N6" s="423"/>
      <c r="O6" s="423"/>
      <c r="P6" s="423"/>
      <c r="Q6" s="423"/>
      <c r="R6" s="423"/>
      <c r="S6" s="423"/>
      <c r="T6" s="423"/>
      <c r="U6" s="423"/>
      <c r="V6" s="423"/>
      <c r="W6" s="423"/>
      <c r="X6" s="423"/>
      <c r="Y6" s="423"/>
      <c r="Z6" s="423"/>
      <c r="AA6" s="423"/>
      <c r="AB6" s="423"/>
      <c r="AC6" s="423"/>
      <c r="AD6" s="423"/>
      <c r="AE6" s="423"/>
      <c r="AF6" s="423"/>
      <c r="AG6" s="423"/>
      <c r="AH6" s="423"/>
      <c r="AI6" s="423"/>
      <c r="AJ6" s="423"/>
      <c r="AK6" s="423"/>
      <c r="AL6" s="423"/>
      <c r="AM6" s="423"/>
      <c r="AN6" s="423"/>
      <c r="AO6" s="423"/>
      <c r="AP6" s="423"/>
      <c r="AQ6" s="423"/>
      <c r="AR6" s="423"/>
      <c r="AS6" s="423"/>
      <c r="AT6" s="423"/>
      <c r="AU6" s="423"/>
      <c r="AV6" s="423"/>
      <c r="AW6" s="423"/>
      <c r="AX6" s="423"/>
      <c r="AY6" s="423"/>
      <c r="AZ6" s="423"/>
      <c r="BA6" s="423"/>
      <c r="BB6" s="423"/>
      <c r="BC6" s="423"/>
      <c r="BD6" s="423"/>
      <c r="BE6" s="423"/>
      <c r="BF6" s="423"/>
      <c r="BG6" s="423"/>
      <c r="BH6" s="423"/>
      <c r="BI6" s="423"/>
      <c r="BJ6" s="423"/>
      <c r="BK6" s="423"/>
      <c r="BL6" s="423"/>
      <c r="BM6" s="423"/>
      <c r="BN6" s="423"/>
      <c r="BO6" s="423"/>
      <c r="BP6" s="423"/>
      <c r="BQ6" s="423"/>
      <c r="BR6" s="423"/>
      <c r="BS6" s="423"/>
      <c r="BT6" s="423"/>
      <c r="BU6" s="423"/>
      <c r="BV6" s="423"/>
      <c r="BW6" s="423"/>
      <c r="BX6" s="423"/>
      <c r="BY6" s="423"/>
      <c r="BZ6" s="423"/>
      <c r="CA6" s="423"/>
      <c r="CB6" s="423"/>
      <c r="CC6" s="423"/>
      <c r="CD6" s="423"/>
      <c r="CE6" s="423"/>
      <c r="CF6" s="423"/>
      <c r="CG6" s="423"/>
      <c r="CH6" s="423"/>
      <c r="CI6" s="423"/>
      <c r="CJ6" s="423"/>
      <c r="CK6" s="423"/>
      <c r="CL6" s="423"/>
      <c r="CM6" s="423"/>
      <c r="CN6" s="423"/>
      <c r="CO6" s="423"/>
      <c r="CP6" s="423"/>
      <c r="CQ6" s="423"/>
      <c r="CR6" s="423"/>
      <c r="CS6" s="423"/>
      <c r="CT6" s="423"/>
      <c r="CU6" s="423"/>
      <c r="CV6" s="423"/>
      <c r="CW6" s="423"/>
      <c r="CX6" s="423"/>
      <c r="CY6" s="423"/>
      <c r="CZ6" s="423"/>
      <c r="DA6" s="423"/>
      <c r="DB6" s="423"/>
      <c r="DC6" s="423"/>
      <c r="DD6" s="423"/>
      <c r="DE6" s="423"/>
      <c r="DF6" s="423"/>
      <c r="DG6" s="423"/>
      <c r="DH6" s="423"/>
      <c r="DI6" s="423"/>
      <c r="DJ6" s="423"/>
      <c r="DK6" s="423"/>
      <c r="DL6" s="423"/>
      <c r="DM6" s="423"/>
      <c r="DN6" s="423"/>
      <c r="DO6" s="423"/>
      <c r="DP6" s="423"/>
      <c r="DQ6" s="423"/>
      <c r="DS6" s="153"/>
    </row>
    <row r="7" spans="1:123">
      <c r="A7" s="324"/>
      <c r="B7" s="327"/>
      <c r="C7" s="324"/>
      <c r="D7" s="324"/>
      <c r="E7" s="324"/>
      <c r="F7" s="324"/>
      <c r="G7" s="324"/>
      <c r="H7" s="324"/>
      <c r="I7" s="324"/>
      <c r="J7" s="324"/>
      <c r="K7" s="324"/>
      <c r="L7" s="324"/>
      <c r="M7" s="324"/>
      <c r="N7" s="324"/>
      <c r="O7" s="324"/>
      <c r="P7" s="324"/>
      <c r="Q7" s="324"/>
      <c r="R7" s="324"/>
      <c r="S7" s="324"/>
      <c r="T7" s="324"/>
      <c r="U7" s="324"/>
      <c r="V7" s="324"/>
      <c r="W7" s="324"/>
      <c r="X7" s="324"/>
      <c r="Y7" s="324"/>
      <c r="Z7" s="324"/>
      <c r="AA7" s="324"/>
      <c r="AB7" s="324"/>
      <c r="AC7" s="324"/>
      <c r="AD7" s="324"/>
      <c r="AE7" s="324"/>
      <c r="AF7" s="324"/>
      <c r="AG7" s="324"/>
      <c r="AH7" s="324"/>
      <c r="AI7" s="324"/>
      <c r="AJ7" s="324"/>
      <c r="AK7" s="324"/>
      <c r="AL7" s="324"/>
      <c r="AM7" s="324"/>
      <c r="AN7" s="324"/>
      <c r="AO7" s="324"/>
      <c r="AP7" s="324"/>
      <c r="AQ7" s="324"/>
      <c r="AR7" s="324"/>
      <c r="AS7" s="324"/>
      <c r="AT7" s="324"/>
      <c r="AU7" s="324"/>
      <c r="AV7" s="324"/>
      <c r="AW7" s="324"/>
      <c r="AX7" s="324"/>
      <c r="AY7" s="324"/>
      <c r="AZ7" s="324"/>
      <c r="BA7" s="325"/>
      <c r="BB7" s="325"/>
      <c r="BC7" s="325"/>
      <c r="BD7" s="325"/>
      <c r="BE7" s="325"/>
      <c r="BF7" s="325"/>
      <c r="BG7" s="325"/>
      <c r="BH7" s="325"/>
      <c r="BI7" s="325"/>
      <c r="BJ7" s="325"/>
      <c r="BK7" s="324"/>
      <c r="BL7" s="324"/>
      <c r="BM7" s="326"/>
      <c r="BN7" s="326"/>
      <c r="BO7" s="326"/>
      <c r="BP7" s="324"/>
      <c r="BQ7" s="324"/>
      <c r="BR7" s="324"/>
      <c r="BS7" s="324"/>
      <c r="BT7" s="324"/>
      <c r="BU7" s="325"/>
      <c r="BV7" s="325"/>
      <c r="BW7" s="325"/>
      <c r="BX7" s="325"/>
      <c r="BY7" s="325"/>
      <c r="BZ7" s="325"/>
      <c r="CA7" s="325"/>
      <c r="CB7" s="325"/>
      <c r="CC7" s="325"/>
      <c r="CD7" s="325"/>
      <c r="CE7" s="324"/>
      <c r="CF7" s="324"/>
      <c r="CG7" s="324"/>
      <c r="CH7" s="324"/>
      <c r="CI7" s="324"/>
      <c r="CJ7" s="324"/>
      <c r="CK7" s="324"/>
      <c r="CL7" s="324"/>
      <c r="CM7" s="324"/>
      <c r="CN7" s="324"/>
      <c r="CO7" s="324"/>
      <c r="CP7" s="324"/>
      <c r="CQ7" s="324"/>
      <c r="CR7" s="324"/>
      <c r="CS7" s="324"/>
      <c r="CT7" s="324"/>
      <c r="CU7" s="324"/>
      <c r="CV7" s="324"/>
      <c r="CW7" s="324"/>
      <c r="CX7" s="324"/>
      <c r="CY7" s="324"/>
      <c r="CZ7" s="324"/>
      <c r="DA7" s="324"/>
      <c r="DB7" s="324"/>
      <c r="DC7" s="324"/>
      <c r="DD7" s="324"/>
      <c r="DE7" s="324"/>
      <c r="DF7" s="324"/>
      <c r="DG7" s="324"/>
      <c r="DH7" s="324"/>
      <c r="DI7" s="324"/>
      <c r="DJ7" s="324"/>
      <c r="DK7" s="324"/>
      <c r="DL7" s="324"/>
      <c r="DM7" s="324"/>
      <c r="DN7" s="324"/>
      <c r="DO7" s="324"/>
      <c r="DP7" s="324"/>
      <c r="DQ7" s="324"/>
      <c r="DS7" s="323"/>
    </row>
    <row r="8" spans="1:123" ht="14.4" thickBot="1">
      <c r="A8" s="324"/>
      <c r="B8" s="324"/>
      <c r="C8" s="324"/>
      <c r="D8" s="324"/>
      <c r="E8" s="324"/>
      <c r="F8" s="324"/>
      <c r="G8" s="324"/>
      <c r="H8" s="324"/>
      <c r="I8" s="324"/>
      <c r="J8" s="324"/>
      <c r="K8" s="324"/>
      <c r="L8" s="324"/>
      <c r="M8" s="324"/>
      <c r="N8" s="324"/>
      <c r="O8" s="324"/>
      <c r="P8" s="324"/>
      <c r="Q8" s="324"/>
      <c r="R8" s="324"/>
      <c r="S8" s="324"/>
      <c r="T8" s="324"/>
      <c r="U8" s="324"/>
      <c r="V8" s="324"/>
      <c r="W8" s="324"/>
      <c r="X8" s="324"/>
      <c r="Y8" s="324"/>
      <c r="Z8" s="324"/>
      <c r="AA8" s="324"/>
      <c r="AB8" s="324"/>
      <c r="AC8" s="324"/>
      <c r="AD8" s="324"/>
      <c r="AE8" s="324"/>
      <c r="AF8" s="324"/>
      <c r="AG8" s="324"/>
      <c r="AH8" s="324"/>
      <c r="AI8" s="324"/>
      <c r="AJ8" s="324"/>
      <c r="AK8" s="324"/>
      <c r="AL8" s="324"/>
      <c r="AM8" s="324"/>
      <c r="AN8" s="324"/>
      <c r="AO8" s="324"/>
      <c r="AP8" s="324"/>
      <c r="AQ8" s="324"/>
      <c r="AR8" s="324"/>
      <c r="AS8" s="324"/>
      <c r="AT8" s="324"/>
      <c r="AU8" s="324"/>
      <c r="AV8" s="324"/>
      <c r="AW8" s="324"/>
      <c r="AX8" s="324"/>
      <c r="AY8" s="324"/>
      <c r="AZ8" s="324"/>
      <c r="BA8" s="325"/>
      <c r="BB8" s="325"/>
      <c r="BC8" s="325"/>
      <c r="BD8" s="325"/>
      <c r="BE8" s="325"/>
      <c r="BF8" s="325"/>
      <c r="BG8" s="325"/>
      <c r="BH8" s="325"/>
      <c r="BI8" s="325"/>
      <c r="BJ8" s="325"/>
      <c r="BK8" s="324"/>
      <c r="BL8" s="324"/>
      <c r="BM8" s="326"/>
      <c r="BN8" s="326"/>
      <c r="BO8" s="326"/>
      <c r="BP8" s="324"/>
      <c r="BQ8" s="324"/>
      <c r="BR8" s="324"/>
      <c r="BS8" s="324"/>
      <c r="BT8" s="324"/>
      <c r="BU8" s="325"/>
      <c r="BV8" s="325"/>
      <c r="BW8" s="325"/>
      <c r="BX8" s="325"/>
      <c r="BY8" s="325"/>
      <c r="BZ8" s="325"/>
      <c r="CA8" s="325"/>
      <c r="CB8" s="325"/>
      <c r="CC8" s="325"/>
      <c r="CD8" s="325"/>
      <c r="CE8" s="324"/>
      <c r="CF8" s="324"/>
      <c r="CG8" s="324"/>
      <c r="CH8" s="324"/>
      <c r="CI8" s="324"/>
      <c r="CJ8" s="324"/>
      <c r="CK8" s="324"/>
      <c r="CL8" s="324"/>
      <c r="CM8" s="324"/>
      <c r="CN8" s="324"/>
      <c r="CO8" s="324"/>
      <c r="CP8" s="324"/>
      <c r="CQ8" s="324"/>
      <c r="CR8" s="324"/>
      <c r="CS8" s="324"/>
      <c r="CT8" s="324"/>
      <c r="CU8" s="324"/>
      <c r="CV8" s="324"/>
      <c r="CW8" s="324"/>
      <c r="CX8" s="324"/>
      <c r="CY8" s="324"/>
      <c r="CZ8" s="324"/>
      <c r="DA8" s="324"/>
      <c r="DB8" s="324"/>
      <c r="DC8" s="324"/>
      <c r="DD8" s="324"/>
      <c r="DE8" s="324"/>
      <c r="DF8" s="324"/>
      <c r="DG8" s="324"/>
      <c r="DH8" s="324"/>
      <c r="DI8" s="324"/>
      <c r="DJ8" s="324"/>
      <c r="DK8" s="324"/>
      <c r="DL8" s="324"/>
      <c r="DM8" s="324"/>
      <c r="DN8" s="324"/>
      <c r="DO8" s="324"/>
      <c r="DP8" s="324"/>
      <c r="DQ8" s="324"/>
      <c r="DS8" s="323"/>
    </row>
    <row r="9" spans="1:123">
      <c r="A9" s="322"/>
      <c r="B9" s="322"/>
      <c r="C9" s="419" t="s">
        <v>27</v>
      </c>
      <c r="D9" s="321"/>
      <c r="E9" s="321"/>
      <c r="F9" s="321"/>
      <c r="G9" s="425">
        <v>2023</v>
      </c>
      <c r="H9" s="320" t="s">
        <v>48</v>
      </c>
      <c r="I9" s="320">
        <v>2022</v>
      </c>
      <c r="J9" s="320" t="s">
        <v>48</v>
      </c>
      <c r="K9" s="319" t="s">
        <v>47</v>
      </c>
      <c r="L9" s="319">
        <v>2022</v>
      </c>
      <c r="M9" s="319" t="s">
        <v>47</v>
      </c>
      <c r="N9" s="318" t="s">
        <v>46</v>
      </c>
      <c r="O9" s="318">
        <v>2022</v>
      </c>
      <c r="P9" s="318" t="s">
        <v>46</v>
      </c>
      <c r="Q9" s="317">
        <v>2022</v>
      </c>
      <c r="R9" s="321"/>
      <c r="S9" s="321"/>
      <c r="T9" s="321"/>
      <c r="U9" s="425">
        <v>2022</v>
      </c>
      <c r="V9" s="320" t="s">
        <v>48</v>
      </c>
      <c r="W9" s="320">
        <v>2021</v>
      </c>
      <c r="X9" s="320" t="s">
        <v>48</v>
      </c>
      <c r="Y9" s="319" t="s">
        <v>47</v>
      </c>
      <c r="Z9" s="319">
        <v>2021</v>
      </c>
      <c r="AA9" s="319" t="s">
        <v>47</v>
      </c>
      <c r="AB9" s="318" t="s">
        <v>46</v>
      </c>
      <c r="AC9" s="318">
        <v>2021</v>
      </c>
      <c r="AD9" s="318" t="s">
        <v>46</v>
      </c>
      <c r="AE9" s="317">
        <v>2021</v>
      </c>
      <c r="AF9" s="424">
        <v>2021</v>
      </c>
      <c r="AG9" s="424"/>
      <c r="AH9" s="424"/>
      <c r="AI9" s="306">
        <v>2021</v>
      </c>
      <c r="AJ9" s="320" t="s">
        <v>48</v>
      </c>
      <c r="AK9" s="320">
        <v>2020</v>
      </c>
      <c r="AL9" s="320" t="s">
        <v>48</v>
      </c>
      <c r="AM9" s="319" t="s">
        <v>47</v>
      </c>
      <c r="AN9" s="319">
        <v>2020</v>
      </c>
      <c r="AO9" s="319" t="s">
        <v>47</v>
      </c>
      <c r="AP9" s="318" t="s">
        <v>46</v>
      </c>
      <c r="AQ9" s="318">
        <v>2020</v>
      </c>
      <c r="AR9" s="318" t="s">
        <v>46</v>
      </c>
      <c r="AS9" s="306">
        <v>2020</v>
      </c>
      <c r="AT9" s="306">
        <v>2020</v>
      </c>
      <c r="AU9" s="317">
        <v>2020</v>
      </c>
      <c r="AV9" s="316" t="s">
        <v>48</v>
      </c>
      <c r="AW9" s="316">
        <v>2019</v>
      </c>
      <c r="AX9" s="316" t="s">
        <v>48</v>
      </c>
      <c r="AY9" s="316">
        <v>2020</v>
      </c>
      <c r="AZ9" s="316" t="s">
        <v>48</v>
      </c>
      <c r="BA9" s="314" t="s">
        <v>47</v>
      </c>
      <c r="BB9" s="315">
        <v>2019</v>
      </c>
      <c r="BC9" s="314" t="s">
        <v>47</v>
      </c>
      <c r="BD9" s="315">
        <v>2020</v>
      </c>
      <c r="BE9" s="314" t="s">
        <v>47</v>
      </c>
      <c r="BF9" s="312" t="s">
        <v>46</v>
      </c>
      <c r="BG9" s="313">
        <v>2019</v>
      </c>
      <c r="BH9" s="312" t="s">
        <v>46</v>
      </c>
      <c r="BI9" s="313">
        <v>2020</v>
      </c>
      <c r="BJ9" s="312" t="s">
        <v>46</v>
      </c>
      <c r="BK9" s="311">
        <v>2019</v>
      </c>
      <c r="BL9" s="306">
        <v>2019</v>
      </c>
      <c r="BM9" s="310">
        <v>2019</v>
      </c>
      <c r="BN9" s="310">
        <v>2020</v>
      </c>
      <c r="BO9" s="310" t="s">
        <v>46</v>
      </c>
      <c r="BP9" s="309" t="s">
        <v>53</v>
      </c>
      <c r="BQ9" s="309">
        <v>2018</v>
      </c>
      <c r="BR9" s="309" t="s">
        <v>53</v>
      </c>
      <c r="BS9" s="309">
        <v>2019</v>
      </c>
      <c r="BT9" s="309" t="s">
        <v>53</v>
      </c>
      <c r="BU9" s="308" t="s">
        <v>51</v>
      </c>
      <c r="BV9" s="308">
        <v>2018</v>
      </c>
      <c r="BW9" s="308" t="s">
        <v>51</v>
      </c>
      <c r="BX9" s="308">
        <v>2019</v>
      </c>
      <c r="BY9" s="308" t="s">
        <v>51</v>
      </c>
      <c r="BZ9" s="307" t="s">
        <v>49</v>
      </c>
      <c r="CA9" s="307">
        <v>2018</v>
      </c>
      <c r="CB9" s="307" t="s">
        <v>49</v>
      </c>
      <c r="CC9" s="307">
        <v>2019</v>
      </c>
      <c r="CD9" s="307" t="s">
        <v>49</v>
      </c>
      <c r="CE9" s="304">
        <v>2018</v>
      </c>
      <c r="CF9" s="304">
        <v>2018</v>
      </c>
      <c r="CG9" s="304">
        <v>2018</v>
      </c>
      <c r="CH9" s="304">
        <v>2019</v>
      </c>
      <c r="CI9" s="304">
        <v>2018</v>
      </c>
      <c r="CJ9" s="309" t="s">
        <v>54</v>
      </c>
      <c r="CK9" s="309">
        <v>2017</v>
      </c>
      <c r="CL9" s="309" t="s">
        <v>54</v>
      </c>
      <c r="CM9" s="309">
        <v>2018</v>
      </c>
      <c r="CN9" s="309" t="s">
        <v>53</v>
      </c>
      <c r="CO9" s="308" t="s">
        <v>52</v>
      </c>
      <c r="CP9" s="308">
        <v>2017</v>
      </c>
      <c r="CQ9" s="308" t="s">
        <v>52</v>
      </c>
      <c r="CR9" s="308">
        <v>2018</v>
      </c>
      <c r="CS9" s="308" t="s">
        <v>51</v>
      </c>
      <c r="CT9" s="307" t="s">
        <v>50</v>
      </c>
      <c r="CU9" s="307">
        <v>2017</v>
      </c>
      <c r="CV9" s="307" t="s">
        <v>50</v>
      </c>
      <c r="CW9" s="307">
        <v>2018</v>
      </c>
      <c r="CX9" s="307" t="s">
        <v>49</v>
      </c>
      <c r="CY9" s="304">
        <v>2017</v>
      </c>
      <c r="CZ9" s="304">
        <v>2017</v>
      </c>
      <c r="DA9" s="304">
        <v>2017</v>
      </c>
      <c r="DB9" s="304">
        <v>2018</v>
      </c>
      <c r="DC9" s="304">
        <v>2018</v>
      </c>
      <c r="DD9" s="306"/>
      <c r="DE9" s="304">
        <v>2016</v>
      </c>
      <c r="DF9" s="304"/>
      <c r="DG9" s="304"/>
      <c r="DH9" s="304">
        <v>2016</v>
      </c>
      <c r="DI9" s="304">
        <v>2015</v>
      </c>
      <c r="DJ9" s="304"/>
      <c r="DK9" s="304">
        <v>2015</v>
      </c>
      <c r="DL9" s="305">
        <v>2014</v>
      </c>
      <c r="DM9" s="305"/>
      <c r="DN9" s="304">
        <v>2014</v>
      </c>
      <c r="DO9" s="304"/>
      <c r="DP9" s="303"/>
      <c r="DQ9" s="302">
        <v>2012</v>
      </c>
      <c r="DS9" s="301"/>
    </row>
    <row r="10" spans="1:123" ht="14.4" thickBot="1">
      <c r="A10" s="300"/>
      <c r="B10" s="300"/>
      <c r="C10" s="420"/>
      <c r="D10" s="286" t="s">
        <v>48</v>
      </c>
      <c r="E10" s="286" t="s">
        <v>47</v>
      </c>
      <c r="F10" s="286" t="s">
        <v>46</v>
      </c>
      <c r="G10" s="426"/>
      <c r="H10" s="299" t="s">
        <v>44</v>
      </c>
      <c r="I10" s="299" t="s">
        <v>43</v>
      </c>
      <c r="J10" s="299" t="s">
        <v>23</v>
      </c>
      <c r="K10" s="298" t="s">
        <v>44</v>
      </c>
      <c r="L10" s="298" t="s">
        <v>43</v>
      </c>
      <c r="M10" s="298" t="s">
        <v>23</v>
      </c>
      <c r="N10" s="297" t="s">
        <v>44</v>
      </c>
      <c r="O10" s="297" t="s">
        <v>43</v>
      </c>
      <c r="P10" s="297" t="s">
        <v>23</v>
      </c>
      <c r="Q10" s="296" t="s">
        <v>23</v>
      </c>
      <c r="R10" s="286" t="s">
        <v>48</v>
      </c>
      <c r="S10" s="286" t="s">
        <v>47</v>
      </c>
      <c r="T10" s="286" t="s">
        <v>46</v>
      </c>
      <c r="U10" s="426"/>
      <c r="V10" s="299" t="s">
        <v>44</v>
      </c>
      <c r="W10" s="299" t="s">
        <v>43</v>
      </c>
      <c r="X10" s="299" t="s">
        <v>23</v>
      </c>
      <c r="Y10" s="298" t="s">
        <v>44</v>
      </c>
      <c r="Z10" s="298" t="s">
        <v>43</v>
      </c>
      <c r="AA10" s="298" t="s">
        <v>23</v>
      </c>
      <c r="AB10" s="297" t="s">
        <v>44</v>
      </c>
      <c r="AC10" s="297" t="s">
        <v>43</v>
      </c>
      <c r="AD10" s="297" t="s">
        <v>23</v>
      </c>
      <c r="AE10" s="296" t="s">
        <v>23</v>
      </c>
      <c r="AF10" s="286" t="s">
        <v>48</v>
      </c>
      <c r="AG10" s="286" t="s">
        <v>47</v>
      </c>
      <c r="AH10" s="286" t="s">
        <v>46</v>
      </c>
      <c r="AI10" s="286" t="s">
        <v>44</v>
      </c>
      <c r="AJ10" s="299" t="s">
        <v>44</v>
      </c>
      <c r="AK10" s="299" t="s">
        <v>43</v>
      </c>
      <c r="AL10" s="299" t="s">
        <v>23</v>
      </c>
      <c r="AM10" s="298" t="s">
        <v>44</v>
      </c>
      <c r="AN10" s="298" t="s">
        <v>43</v>
      </c>
      <c r="AO10" s="298" t="s">
        <v>23</v>
      </c>
      <c r="AP10" s="297" t="s">
        <v>44</v>
      </c>
      <c r="AQ10" s="297" t="s">
        <v>43</v>
      </c>
      <c r="AR10" s="297" t="s">
        <v>23</v>
      </c>
      <c r="AS10" s="286" t="s">
        <v>44</v>
      </c>
      <c r="AT10" s="286" t="s">
        <v>43</v>
      </c>
      <c r="AU10" s="296" t="s">
        <v>23</v>
      </c>
      <c r="AV10" s="295" t="s">
        <v>44</v>
      </c>
      <c r="AW10" s="295" t="s">
        <v>43</v>
      </c>
      <c r="AX10" s="295" t="s">
        <v>23</v>
      </c>
      <c r="AY10" s="295" t="s">
        <v>43</v>
      </c>
      <c r="AZ10" s="295" t="s">
        <v>45</v>
      </c>
      <c r="BA10" s="294" t="s">
        <v>44</v>
      </c>
      <c r="BB10" s="294" t="s">
        <v>43</v>
      </c>
      <c r="BC10" s="294" t="s">
        <v>23</v>
      </c>
      <c r="BD10" s="294" t="s">
        <v>43</v>
      </c>
      <c r="BE10" s="294" t="s">
        <v>45</v>
      </c>
      <c r="BF10" s="293" t="s">
        <v>44</v>
      </c>
      <c r="BG10" s="293" t="s">
        <v>43</v>
      </c>
      <c r="BH10" s="293" t="s">
        <v>23</v>
      </c>
      <c r="BI10" s="293" t="s">
        <v>43</v>
      </c>
      <c r="BJ10" s="293" t="s">
        <v>45</v>
      </c>
      <c r="BK10" s="292" t="s">
        <v>44</v>
      </c>
      <c r="BL10" s="286" t="s">
        <v>43</v>
      </c>
      <c r="BM10" s="291" t="s">
        <v>23</v>
      </c>
      <c r="BN10" s="291" t="s">
        <v>43</v>
      </c>
      <c r="BO10" s="291" t="s">
        <v>45</v>
      </c>
      <c r="BP10" s="290" t="s">
        <v>44</v>
      </c>
      <c r="BQ10" s="290" t="s">
        <v>43</v>
      </c>
      <c r="BR10" s="290" t="s">
        <v>23</v>
      </c>
      <c r="BS10" s="290" t="s">
        <v>43</v>
      </c>
      <c r="BT10" s="290" t="s">
        <v>23</v>
      </c>
      <c r="BU10" s="289" t="s">
        <v>44</v>
      </c>
      <c r="BV10" s="289" t="s">
        <v>43</v>
      </c>
      <c r="BW10" s="289" t="s">
        <v>23</v>
      </c>
      <c r="BX10" s="289" t="s">
        <v>43</v>
      </c>
      <c r="BY10" s="289" t="s">
        <v>23</v>
      </c>
      <c r="BZ10" s="288" t="s">
        <v>44</v>
      </c>
      <c r="CA10" s="288" t="s">
        <v>43</v>
      </c>
      <c r="CB10" s="288" t="s">
        <v>23</v>
      </c>
      <c r="CC10" s="288" t="s">
        <v>43</v>
      </c>
      <c r="CD10" s="288" t="s">
        <v>23</v>
      </c>
      <c r="CE10" s="286" t="s">
        <v>44</v>
      </c>
      <c r="CF10" s="286" t="s">
        <v>43</v>
      </c>
      <c r="CG10" s="286" t="s">
        <v>23</v>
      </c>
      <c r="CH10" s="286" t="s">
        <v>43</v>
      </c>
      <c r="CI10" s="286" t="s">
        <v>23</v>
      </c>
      <c r="CJ10" s="290" t="s">
        <v>44</v>
      </c>
      <c r="CK10" s="290" t="s">
        <v>43</v>
      </c>
      <c r="CL10" s="290" t="s">
        <v>23</v>
      </c>
      <c r="CM10" s="290" t="s">
        <v>43</v>
      </c>
      <c r="CN10" s="290" t="s">
        <v>23</v>
      </c>
      <c r="CO10" s="289" t="s">
        <v>44</v>
      </c>
      <c r="CP10" s="289" t="s">
        <v>43</v>
      </c>
      <c r="CQ10" s="289" t="s">
        <v>23</v>
      </c>
      <c r="CR10" s="289" t="s">
        <v>43</v>
      </c>
      <c r="CS10" s="289" t="s">
        <v>23</v>
      </c>
      <c r="CT10" s="288" t="s">
        <v>44</v>
      </c>
      <c r="CU10" s="288" t="s">
        <v>43</v>
      </c>
      <c r="CV10" s="288" t="s">
        <v>23</v>
      </c>
      <c r="CW10" s="288" t="s">
        <v>43</v>
      </c>
      <c r="CX10" s="288" t="s">
        <v>23</v>
      </c>
      <c r="CY10" s="286" t="s">
        <v>44</v>
      </c>
      <c r="CZ10" s="286" t="s">
        <v>43</v>
      </c>
      <c r="DA10" s="286" t="s">
        <v>23</v>
      </c>
      <c r="DB10" s="286" t="s">
        <v>43</v>
      </c>
      <c r="DC10" s="286" t="s">
        <v>23</v>
      </c>
      <c r="DD10" s="286"/>
      <c r="DE10" s="286" t="s">
        <v>44</v>
      </c>
      <c r="DF10" s="286" t="s">
        <v>43</v>
      </c>
      <c r="DG10" s="286"/>
      <c r="DH10" s="286" t="s">
        <v>23</v>
      </c>
      <c r="DI10" s="286" t="s">
        <v>44</v>
      </c>
      <c r="DJ10" s="286" t="s">
        <v>43</v>
      </c>
      <c r="DK10" s="286" t="s">
        <v>23</v>
      </c>
      <c r="DL10" s="287" t="s">
        <v>44</v>
      </c>
      <c r="DM10" s="287" t="s">
        <v>43</v>
      </c>
      <c r="DN10" s="286" t="s">
        <v>23</v>
      </c>
      <c r="DO10" s="286"/>
      <c r="DP10" s="285"/>
      <c r="DQ10" s="284" t="s">
        <v>23</v>
      </c>
      <c r="DS10" s="283"/>
    </row>
    <row r="11" spans="1:123">
      <c r="A11" s="170" t="s">
        <v>42</v>
      </c>
      <c r="B11" s="214"/>
      <c r="C11" s="236"/>
      <c r="D11" s="282"/>
      <c r="E11" s="282"/>
      <c r="F11" s="282"/>
      <c r="G11" s="236"/>
      <c r="H11" s="236"/>
      <c r="I11" s="236"/>
      <c r="J11" s="236"/>
      <c r="K11" s="236"/>
      <c r="L11" s="236"/>
      <c r="M11" s="236"/>
      <c r="N11" s="236"/>
      <c r="O11" s="236"/>
      <c r="P11" s="236"/>
      <c r="Q11" s="236"/>
      <c r="R11" s="282"/>
      <c r="S11" s="282"/>
      <c r="T11" s="282"/>
      <c r="U11" s="236"/>
      <c r="V11" s="236"/>
      <c r="W11" s="236"/>
      <c r="X11" s="236"/>
      <c r="Y11" s="236"/>
      <c r="Z11" s="236"/>
      <c r="AA11" s="236"/>
      <c r="AB11" s="236"/>
      <c r="AC11" s="236"/>
      <c r="AD11" s="236"/>
      <c r="AE11" s="281"/>
      <c r="AF11" s="237"/>
      <c r="AG11" s="237"/>
      <c r="AH11" s="237"/>
      <c r="AI11" s="237"/>
      <c r="AJ11" s="280"/>
      <c r="AK11" s="280"/>
      <c r="AL11" s="280"/>
      <c r="AM11" s="279"/>
      <c r="AN11" s="279"/>
      <c r="AO11" s="279"/>
      <c r="AP11" s="278"/>
      <c r="AQ11" s="278"/>
      <c r="AR11" s="278"/>
      <c r="AS11" s="274"/>
      <c r="AT11" s="236"/>
      <c r="AU11" s="236"/>
      <c r="AV11" s="213"/>
      <c r="AW11" s="213"/>
      <c r="AX11" s="213"/>
      <c r="AY11" s="213"/>
      <c r="AZ11" s="213"/>
      <c r="BA11" s="276"/>
      <c r="BB11" s="276"/>
      <c r="BC11" s="267"/>
      <c r="BD11" s="267"/>
      <c r="BE11" s="267"/>
      <c r="BF11" s="275"/>
      <c r="BG11" s="275"/>
      <c r="BH11" s="239"/>
      <c r="BI11" s="239"/>
      <c r="BJ11" s="239"/>
      <c r="BK11" s="209"/>
      <c r="BL11" s="236"/>
      <c r="BM11" s="209"/>
      <c r="BN11" s="209"/>
      <c r="BO11" s="209"/>
      <c r="BP11" s="209"/>
      <c r="BQ11" s="209"/>
      <c r="BR11" s="209"/>
      <c r="BS11" s="209"/>
      <c r="BT11" s="209"/>
      <c r="BU11" s="268"/>
      <c r="BV11" s="268"/>
      <c r="BW11" s="268"/>
      <c r="BX11" s="268"/>
      <c r="BY11" s="268"/>
      <c r="BZ11" s="268"/>
      <c r="CA11" s="268"/>
      <c r="CB11" s="268"/>
      <c r="CC11" s="268"/>
      <c r="CD11" s="268"/>
      <c r="CE11" s="209"/>
      <c r="CF11" s="209"/>
      <c r="CG11" s="209"/>
      <c r="CH11" s="209"/>
      <c r="CI11" s="209"/>
      <c r="CJ11" s="209"/>
      <c r="CK11" s="209"/>
      <c r="CL11" s="209"/>
      <c r="CM11" s="209"/>
      <c r="CN11" s="209"/>
      <c r="CO11" s="209"/>
      <c r="CP11" s="209"/>
      <c r="CQ11" s="209"/>
      <c r="CR11" s="209"/>
      <c r="CS11" s="209"/>
      <c r="CT11" s="209"/>
      <c r="CU11" s="209"/>
      <c r="CV11" s="209"/>
      <c r="CW11" s="209"/>
      <c r="CX11" s="209"/>
      <c r="CY11" s="209"/>
      <c r="CZ11" s="209"/>
      <c r="DA11" s="209"/>
      <c r="DB11" s="209"/>
      <c r="DC11" s="209"/>
      <c r="DD11" s="236"/>
      <c r="DE11" s="205"/>
      <c r="DF11" s="205"/>
      <c r="DG11" s="205"/>
      <c r="DH11" s="205"/>
      <c r="DI11" s="205"/>
      <c r="DJ11" s="205"/>
      <c r="DK11" s="205"/>
      <c r="DL11" s="235"/>
      <c r="DM11" s="235"/>
      <c r="DN11" s="205"/>
      <c r="DO11" s="234"/>
      <c r="DP11" s="233"/>
      <c r="DQ11" s="232"/>
      <c r="DS11" s="273"/>
    </row>
    <row r="12" spans="1:123">
      <c r="A12" s="214"/>
      <c r="B12" s="214" t="s">
        <v>169</v>
      </c>
      <c r="C12" s="236"/>
      <c r="D12" s="237">
        <v>10489724796</v>
      </c>
      <c r="E12" s="237">
        <v>18308294951</v>
      </c>
      <c r="F12" s="237">
        <v>33207272110</v>
      </c>
      <c r="G12" s="209">
        <v>62005291857</v>
      </c>
      <c r="H12" s="209">
        <v>9809840261.8759212</v>
      </c>
      <c r="I12" s="209">
        <v>58225.900000000009</v>
      </c>
      <c r="J12" s="209">
        <v>9809898487.7759209</v>
      </c>
      <c r="K12" s="209">
        <v>16947037438.677073</v>
      </c>
      <c r="L12" s="209">
        <v>618951.37</v>
      </c>
      <c r="M12" s="209">
        <v>16947656390.047073</v>
      </c>
      <c r="N12" s="209">
        <v>30977653588.478397</v>
      </c>
      <c r="O12" s="209">
        <v>56.31</v>
      </c>
      <c r="P12" s="209">
        <v>30977653644.788399</v>
      </c>
      <c r="Q12" s="209">
        <v>57735208520</v>
      </c>
      <c r="R12" s="237">
        <v>9809840261.8759212</v>
      </c>
      <c r="S12" s="237">
        <v>16947037438.677073</v>
      </c>
      <c r="T12" s="237">
        <v>30977653588.478397</v>
      </c>
      <c r="U12" s="209">
        <v>57734531289.031387</v>
      </c>
      <c r="V12" s="209">
        <v>7488392020</v>
      </c>
      <c r="W12" s="241">
        <v>-8820363.8500000015</v>
      </c>
      <c r="X12" s="209">
        <v>7479571656.1499996</v>
      </c>
      <c r="Y12" s="209">
        <v>12796669213</v>
      </c>
      <c r="Z12" s="241">
        <v>-15393704.690000001</v>
      </c>
      <c r="AA12" s="209">
        <v>12781275508.309999</v>
      </c>
      <c r="AB12" s="209">
        <v>23375826922</v>
      </c>
      <c r="AC12" s="241">
        <v>-28514976.41</v>
      </c>
      <c r="AD12" s="209">
        <v>23347311945.59</v>
      </c>
      <c r="AE12" s="209">
        <v>43608159110.050003</v>
      </c>
      <c r="AF12" s="209">
        <v>7488392020</v>
      </c>
      <c r="AG12" s="209">
        <v>12796669213</v>
      </c>
      <c r="AH12" s="209">
        <v>23375826922</v>
      </c>
      <c r="AI12" s="209">
        <v>43660888155</v>
      </c>
      <c r="AJ12" s="213">
        <v>3278380852.1599998</v>
      </c>
      <c r="AK12" s="213">
        <v>-2181.0299999999997</v>
      </c>
      <c r="AL12" s="213">
        <v>3278369750.1299996</v>
      </c>
      <c r="AM12" s="240">
        <v>6186619400.7713823</v>
      </c>
      <c r="AN12" s="240">
        <v>-28140948.940000001</v>
      </c>
      <c r="AO12" s="240">
        <v>6158478451.8313828</v>
      </c>
      <c r="AP12" s="239">
        <v>10044009330.364628</v>
      </c>
      <c r="AQ12" s="239">
        <v>35.61</v>
      </c>
      <c r="AR12" s="239">
        <v>10044009365.974628</v>
      </c>
      <c r="AS12" s="209">
        <v>19509009583.296009</v>
      </c>
      <c r="AT12" s="209">
        <v>-28143094.360000003</v>
      </c>
      <c r="AU12" s="209">
        <v>19480857567.936012</v>
      </c>
      <c r="AV12" s="213">
        <v>9876894196.3605614</v>
      </c>
      <c r="AW12" s="213">
        <v>5106.66</v>
      </c>
      <c r="AX12" s="213">
        <v>9878335043.2105618</v>
      </c>
      <c r="AY12" s="213">
        <v>-8921</v>
      </c>
      <c r="AZ12" s="213">
        <v>9878326122.2105618</v>
      </c>
      <c r="BA12" s="267">
        <v>13249306760.643917</v>
      </c>
      <c r="BB12" s="267">
        <v>1605366837.9000003</v>
      </c>
      <c r="BC12" s="267">
        <v>19300893221.133919</v>
      </c>
      <c r="BD12" s="267"/>
      <c r="BE12" s="267">
        <v>19300893221.133919</v>
      </c>
      <c r="BF12" s="239">
        <v>22230644851.765526</v>
      </c>
      <c r="BG12" s="239">
        <v>12.03</v>
      </c>
      <c r="BH12" s="239">
        <v>22230644863.795525</v>
      </c>
      <c r="BI12" s="239"/>
      <c r="BJ12" s="239">
        <v>22230644863.795525</v>
      </c>
      <c r="BK12" s="209">
        <v>45356845808.770004</v>
      </c>
      <c r="BL12" s="209">
        <v>1605371956.5900004</v>
      </c>
      <c r="BM12" s="209">
        <v>51409873128.140007</v>
      </c>
      <c r="BN12" s="209">
        <v>-8921</v>
      </c>
      <c r="BO12" s="209">
        <v>51409864207.140007</v>
      </c>
      <c r="BP12" s="209">
        <v>11654287698.429998</v>
      </c>
      <c r="BQ12" s="209">
        <v>-21668742.109999999</v>
      </c>
      <c r="BR12" s="213">
        <v>11632618956.319998</v>
      </c>
      <c r="BS12" s="213">
        <v>1435740.19</v>
      </c>
      <c r="BT12" s="213">
        <v>11634054696.509998</v>
      </c>
      <c r="BU12" s="268">
        <v>18339677937.300003</v>
      </c>
      <c r="BV12" s="209">
        <v>7908.33</v>
      </c>
      <c r="BW12" s="268">
        <v>18339685845.630005</v>
      </c>
      <c r="BX12" s="268">
        <v>4446219622.5900002</v>
      </c>
      <c r="BY12" s="268">
        <v>22785905468.220005</v>
      </c>
      <c r="BZ12" s="268">
        <v>33057086198.761505</v>
      </c>
      <c r="CA12" s="209">
        <v>2305.56</v>
      </c>
      <c r="CB12" s="268">
        <v>33057088504.321507</v>
      </c>
      <c r="CC12" s="268"/>
      <c r="CD12" s="268">
        <v>33057088504.321507</v>
      </c>
      <c r="CE12" s="209">
        <v>63051051834.491508</v>
      </c>
      <c r="CF12" s="209">
        <v>-21658528.220000003</v>
      </c>
      <c r="CG12" s="268">
        <v>63029393306.271507</v>
      </c>
      <c r="CH12" s="268">
        <v>4447655362.7799997</v>
      </c>
      <c r="CI12" s="268">
        <v>67477048669.051506</v>
      </c>
      <c r="CJ12" s="209">
        <v>9695911521.1800003</v>
      </c>
      <c r="CK12" s="209">
        <v>13379939.369999999</v>
      </c>
      <c r="CL12" s="209">
        <v>9709291460.5500011</v>
      </c>
      <c r="CM12" s="209" t="e">
        <v>#REF!</v>
      </c>
      <c r="CN12" s="209" t="e">
        <v>#REF!</v>
      </c>
      <c r="CO12" s="209">
        <v>15677232130.48</v>
      </c>
      <c r="CP12" s="209">
        <v>4144.04</v>
      </c>
      <c r="CQ12" s="209">
        <v>15677236274.52</v>
      </c>
      <c r="CR12" s="209"/>
      <c r="CS12" s="209">
        <v>15677236274.52</v>
      </c>
      <c r="CT12" s="209">
        <v>28573727461.959999</v>
      </c>
      <c r="CU12" s="209">
        <v>2546237.89</v>
      </c>
      <c r="CV12" s="209">
        <v>28576273699.849998</v>
      </c>
      <c r="CW12" s="209"/>
      <c r="CX12" s="209">
        <v>28576273699.849998</v>
      </c>
      <c r="CY12" s="209">
        <v>53946871113.619995</v>
      </c>
      <c r="CZ12" s="209">
        <v>15930321.299999999</v>
      </c>
      <c r="DA12" s="209">
        <v>53962801434.919998</v>
      </c>
      <c r="DB12" s="209" t="e">
        <v>#REF!</v>
      </c>
      <c r="DC12" s="209" t="e">
        <v>#REF!</v>
      </c>
      <c r="DD12" s="236"/>
      <c r="DE12" s="205"/>
      <c r="DF12" s="205"/>
      <c r="DG12" s="205"/>
      <c r="DH12" s="205"/>
      <c r="DI12" s="205"/>
      <c r="DJ12" s="205"/>
      <c r="DK12" s="205"/>
      <c r="DL12" s="235"/>
      <c r="DM12" s="235"/>
      <c r="DN12" s="205"/>
      <c r="DO12" s="234"/>
      <c r="DP12" s="233"/>
      <c r="DQ12" s="232"/>
      <c r="DS12" s="273"/>
    </row>
    <row r="13" spans="1:123">
      <c r="A13" s="214"/>
      <c r="B13" s="214" t="s">
        <v>41</v>
      </c>
      <c r="C13" s="236"/>
      <c r="D13" s="209">
        <v>0</v>
      </c>
      <c r="E13" s="209">
        <v>30054072</v>
      </c>
      <c r="F13" s="209">
        <v>0</v>
      </c>
      <c r="G13" s="209">
        <v>30054072</v>
      </c>
      <c r="H13" s="209">
        <v>0</v>
      </c>
      <c r="I13" s="209"/>
      <c r="J13" s="209">
        <v>0</v>
      </c>
      <c r="K13" s="209">
        <v>52571133.159999996</v>
      </c>
      <c r="L13" s="209"/>
      <c r="M13" s="209">
        <v>52571133.159999996</v>
      </c>
      <c r="N13" s="209">
        <v>0</v>
      </c>
      <c r="O13" s="209"/>
      <c r="P13" s="209">
        <v>0</v>
      </c>
      <c r="Q13" s="209">
        <v>52571133</v>
      </c>
      <c r="R13" s="209">
        <v>0</v>
      </c>
      <c r="S13" s="209">
        <v>52571133.159999996</v>
      </c>
      <c r="T13" s="209">
        <v>0</v>
      </c>
      <c r="U13" s="209">
        <v>52571133.159999996</v>
      </c>
      <c r="V13" s="209">
        <v>0</v>
      </c>
      <c r="W13" s="209"/>
      <c r="X13" s="209">
        <v>0</v>
      </c>
      <c r="Y13" s="209">
        <v>20351627</v>
      </c>
      <c r="Z13" s="209"/>
      <c r="AA13" s="209">
        <v>20351627</v>
      </c>
      <c r="AB13" s="209">
        <v>0</v>
      </c>
      <c r="AC13" s="209"/>
      <c r="AD13" s="209">
        <v>0</v>
      </c>
      <c r="AE13" s="209">
        <v>20351627</v>
      </c>
      <c r="AF13" s="209"/>
      <c r="AG13" s="209">
        <v>20351627</v>
      </c>
      <c r="AH13" s="209"/>
      <c r="AI13" s="209">
        <v>20351627</v>
      </c>
      <c r="AJ13" s="213">
        <v>0</v>
      </c>
      <c r="AK13" s="213">
        <v>0</v>
      </c>
      <c r="AL13" s="213">
        <v>0</v>
      </c>
      <c r="AM13" s="240">
        <v>-17775650.25</v>
      </c>
      <c r="AN13" s="240">
        <v>0</v>
      </c>
      <c r="AO13" s="240">
        <v>-17775650.25</v>
      </c>
      <c r="AP13" s="239">
        <v>0</v>
      </c>
      <c r="AQ13" s="239">
        <v>0</v>
      </c>
      <c r="AR13" s="239">
        <v>0</v>
      </c>
      <c r="AS13" s="209">
        <v>-17775650.25</v>
      </c>
      <c r="AT13" s="209">
        <v>0</v>
      </c>
      <c r="AU13" s="209">
        <v>-17775650.25</v>
      </c>
      <c r="AV13" s="213">
        <v>-6784.63</v>
      </c>
      <c r="AW13" s="213"/>
      <c r="AX13" s="213">
        <v>-6784.63</v>
      </c>
      <c r="AY13" s="213"/>
      <c r="AZ13" s="213">
        <v>-6784.63</v>
      </c>
      <c r="BA13" s="267">
        <v>-12873427.460000001</v>
      </c>
      <c r="BB13" s="267"/>
      <c r="BC13" s="267">
        <v>-12873427.460000001</v>
      </c>
      <c r="BD13" s="267"/>
      <c r="BE13" s="267">
        <v>-12873427.460000001</v>
      </c>
      <c r="BF13" s="239">
        <v>0</v>
      </c>
      <c r="BG13" s="239"/>
      <c r="BH13" s="239">
        <v>0</v>
      </c>
      <c r="BI13" s="239"/>
      <c r="BJ13" s="239">
        <v>0</v>
      </c>
      <c r="BK13" s="209">
        <v>-12880212.090000002</v>
      </c>
      <c r="BL13" s="209">
        <v>0</v>
      </c>
      <c r="BM13" s="209">
        <v>-12880212.090000002</v>
      </c>
      <c r="BN13" s="209">
        <v>0</v>
      </c>
      <c r="BO13" s="209">
        <v>-12880212.090000002</v>
      </c>
      <c r="BP13" s="209">
        <v>0</v>
      </c>
      <c r="BQ13" s="209">
        <v>0</v>
      </c>
      <c r="BR13" s="209">
        <v>0</v>
      </c>
      <c r="BS13" s="209"/>
      <c r="BT13" s="209">
        <v>0</v>
      </c>
      <c r="BU13" s="268">
        <v>17139799.359999999</v>
      </c>
      <c r="BV13" s="209">
        <v>0</v>
      </c>
      <c r="BW13" s="268">
        <v>17139799.359999999</v>
      </c>
      <c r="BX13" s="268"/>
      <c r="BY13" s="268">
        <v>17139799.359999999</v>
      </c>
      <c r="BZ13" s="268">
        <v>0</v>
      </c>
      <c r="CA13" s="209">
        <v>0</v>
      </c>
      <c r="CB13" s="268">
        <v>0</v>
      </c>
      <c r="CC13" s="268"/>
      <c r="CD13" s="268">
        <v>0</v>
      </c>
      <c r="CE13" s="209">
        <v>17139799.359999999</v>
      </c>
      <c r="CF13" s="209">
        <v>0</v>
      </c>
      <c r="CG13" s="268">
        <v>17139799.359999999</v>
      </c>
      <c r="CH13" s="268">
        <v>0</v>
      </c>
      <c r="CI13" s="268">
        <v>17139799.359999999</v>
      </c>
      <c r="CJ13" s="209">
        <v>0</v>
      </c>
      <c r="CK13" s="209">
        <v>0</v>
      </c>
      <c r="CL13" s="209">
        <v>0</v>
      </c>
      <c r="CM13" s="209"/>
      <c r="CN13" s="209">
        <v>0</v>
      </c>
      <c r="CO13" s="209">
        <v>1286296.3500000001</v>
      </c>
      <c r="CP13" s="209">
        <v>0</v>
      </c>
      <c r="CQ13" s="209">
        <v>1286296.3500000001</v>
      </c>
      <c r="CR13" s="209"/>
      <c r="CS13" s="209">
        <v>1286296.3500000001</v>
      </c>
      <c r="CT13" s="209">
        <v>0</v>
      </c>
      <c r="CU13" s="209">
        <v>0</v>
      </c>
      <c r="CV13" s="209">
        <v>0</v>
      </c>
      <c r="CW13" s="209"/>
      <c r="CX13" s="209">
        <v>0</v>
      </c>
      <c r="CY13" s="209">
        <v>1286296.3500000001</v>
      </c>
      <c r="CZ13" s="209">
        <v>0</v>
      </c>
      <c r="DA13" s="209">
        <v>1286296.3500000001</v>
      </c>
      <c r="DB13" s="209">
        <v>0</v>
      </c>
      <c r="DC13" s="209">
        <v>1286296.3500000001</v>
      </c>
      <c r="DD13" s="236"/>
      <c r="DE13" s="205"/>
      <c r="DF13" s="205"/>
      <c r="DG13" s="205"/>
      <c r="DH13" s="205"/>
      <c r="DI13" s="205"/>
      <c r="DJ13" s="205"/>
      <c r="DK13" s="205"/>
      <c r="DL13" s="235"/>
      <c r="DM13" s="235"/>
      <c r="DN13" s="205"/>
      <c r="DO13" s="234"/>
      <c r="DP13" s="233"/>
      <c r="DQ13" s="232"/>
      <c r="DS13" s="273"/>
    </row>
    <row r="14" spans="1:123">
      <c r="A14" s="214"/>
      <c r="B14" s="214" t="s">
        <v>170</v>
      </c>
      <c r="C14" s="236"/>
      <c r="D14" s="237">
        <v>8850717</v>
      </c>
      <c r="E14" s="237">
        <v>0</v>
      </c>
      <c r="F14" s="237">
        <v>0</v>
      </c>
      <c r="G14" s="209">
        <v>8850717</v>
      </c>
      <c r="H14" s="209">
        <v>9315558.2400000002</v>
      </c>
      <c r="I14" s="209">
        <v>12316.34</v>
      </c>
      <c r="J14" s="209">
        <v>9327874.5800000001</v>
      </c>
      <c r="K14" s="209">
        <v>0</v>
      </c>
      <c r="L14" s="209">
        <v>-20</v>
      </c>
      <c r="M14" s="209">
        <v>-20</v>
      </c>
      <c r="N14" s="209">
        <v>0</v>
      </c>
      <c r="O14" s="209"/>
      <c r="P14" s="209">
        <v>0</v>
      </c>
      <c r="Q14" s="209">
        <v>9327856</v>
      </c>
      <c r="R14" s="237">
        <v>9315558.2400000002</v>
      </c>
      <c r="S14" s="237">
        <v>0</v>
      </c>
      <c r="T14" s="237">
        <v>0</v>
      </c>
      <c r="U14" s="209">
        <v>9315558.2400000002</v>
      </c>
      <c r="V14" s="209">
        <v>20429596.6228</v>
      </c>
      <c r="W14" s="241">
        <v>87897.52</v>
      </c>
      <c r="X14" s="209">
        <v>20517494.1428</v>
      </c>
      <c r="Y14" s="209">
        <v>0</v>
      </c>
      <c r="Z14" s="209"/>
      <c r="AA14" s="209">
        <v>0</v>
      </c>
      <c r="AB14" s="209">
        <v>0</v>
      </c>
      <c r="AC14" s="209"/>
      <c r="AD14" s="209">
        <v>0</v>
      </c>
      <c r="AE14" s="209">
        <v>20517494.1428</v>
      </c>
      <c r="AF14" s="209">
        <v>20429596.6228</v>
      </c>
      <c r="AG14" s="209"/>
      <c r="AH14" s="209"/>
      <c r="AI14" s="209">
        <v>20429596.6228</v>
      </c>
      <c r="AJ14" s="213">
        <v>5035444.45</v>
      </c>
      <c r="AK14" s="213">
        <v>15827.73</v>
      </c>
      <c r="AL14" s="213">
        <v>5051352.1800000006</v>
      </c>
      <c r="AM14" s="240">
        <v>0</v>
      </c>
      <c r="AN14" s="240">
        <v>0</v>
      </c>
      <c r="AO14" s="240">
        <v>0</v>
      </c>
      <c r="AP14" s="239">
        <v>0</v>
      </c>
      <c r="AQ14" s="239">
        <v>0</v>
      </c>
      <c r="AR14" s="239">
        <v>0</v>
      </c>
      <c r="AS14" s="209">
        <v>5035444.45</v>
      </c>
      <c r="AT14" s="209">
        <v>15827.73</v>
      </c>
      <c r="AU14" s="209">
        <v>5051352.1800000006</v>
      </c>
      <c r="AV14" s="213">
        <v>699210728.07999992</v>
      </c>
      <c r="AW14" s="213">
        <v>221805.87</v>
      </c>
      <c r="AX14" s="213">
        <v>701032780.42999995</v>
      </c>
      <c r="AY14" s="213">
        <v>80</v>
      </c>
      <c r="AZ14" s="213">
        <v>701032860.42999995</v>
      </c>
      <c r="BA14" s="267">
        <v>0</v>
      </c>
      <c r="BB14" s="267"/>
      <c r="BC14" s="267">
        <v>0</v>
      </c>
      <c r="BD14" s="267"/>
      <c r="BE14" s="267">
        <v>0</v>
      </c>
      <c r="BF14" s="239">
        <v>0</v>
      </c>
      <c r="BG14" s="239"/>
      <c r="BH14" s="239">
        <v>0</v>
      </c>
      <c r="BI14" s="239"/>
      <c r="BJ14" s="239">
        <v>0</v>
      </c>
      <c r="BK14" s="209">
        <v>699210728.07999992</v>
      </c>
      <c r="BL14" s="209">
        <v>221805.87</v>
      </c>
      <c r="BM14" s="209">
        <v>701032780.42999995</v>
      </c>
      <c r="BN14" s="209">
        <v>80</v>
      </c>
      <c r="BO14" s="209">
        <v>701032860.42999995</v>
      </c>
      <c r="BP14" s="209">
        <v>29135236.499999996</v>
      </c>
      <c r="BQ14" s="209">
        <v>825145.47</v>
      </c>
      <c r="BR14" s="209">
        <v>29960381.969999995</v>
      </c>
      <c r="BS14" s="209">
        <v>1600246.48</v>
      </c>
      <c r="BT14" s="209">
        <v>31560628.449999996</v>
      </c>
      <c r="BU14" s="268">
        <v>0</v>
      </c>
      <c r="BV14" s="209">
        <v>0</v>
      </c>
      <c r="BW14" s="268">
        <v>0</v>
      </c>
      <c r="BX14" s="268"/>
      <c r="BY14" s="268">
        <v>0</v>
      </c>
      <c r="BZ14" s="268">
        <v>0</v>
      </c>
      <c r="CA14" s="209">
        <v>0</v>
      </c>
      <c r="CB14" s="268">
        <v>0</v>
      </c>
      <c r="CC14" s="268"/>
      <c r="CD14" s="268">
        <v>0</v>
      </c>
      <c r="CE14" s="209">
        <v>29135236.499999996</v>
      </c>
      <c r="CF14" s="209">
        <v>825145.47</v>
      </c>
      <c r="CG14" s="268">
        <v>29960381.969999995</v>
      </c>
      <c r="CH14" s="268">
        <v>1600246.48</v>
      </c>
      <c r="CI14" s="268">
        <v>31560628.449999996</v>
      </c>
      <c r="CJ14" s="209">
        <v>23145481.489999998</v>
      </c>
      <c r="CK14" s="209">
        <v>393456.42</v>
      </c>
      <c r="CL14" s="209">
        <v>23538937.91</v>
      </c>
      <c r="CM14" s="209"/>
      <c r="CN14" s="209">
        <v>23538937.91</v>
      </c>
      <c r="CO14" s="209">
        <v>0</v>
      </c>
      <c r="CP14" s="209">
        <v>0</v>
      </c>
      <c r="CQ14" s="209">
        <v>0</v>
      </c>
      <c r="CR14" s="209"/>
      <c r="CS14" s="209">
        <v>0</v>
      </c>
      <c r="CT14" s="209">
        <v>0</v>
      </c>
      <c r="CU14" s="209">
        <v>0</v>
      </c>
      <c r="CV14" s="209">
        <v>0</v>
      </c>
      <c r="CW14" s="209"/>
      <c r="CX14" s="209">
        <v>0</v>
      </c>
      <c r="CY14" s="209">
        <v>23145481.489999998</v>
      </c>
      <c r="CZ14" s="209">
        <v>393456.42</v>
      </c>
      <c r="DA14" s="209">
        <v>23538937.91</v>
      </c>
      <c r="DB14" s="209">
        <v>0</v>
      </c>
      <c r="DC14" s="209">
        <v>23538937.91</v>
      </c>
      <c r="DD14" s="236"/>
      <c r="DE14" s="205"/>
      <c r="DF14" s="205"/>
      <c r="DG14" s="205"/>
      <c r="DH14" s="205"/>
      <c r="DI14" s="205"/>
      <c r="DJ14" s="205"/>
      <c r="DK14" s="205"/>
      <c r="DL14" s="235"/>
      <c r="DM14" s="235"/>
      <c r="DN14" s="205"/>
      <c r="DO14" s="234"/>
      <c r="DP14" s="233"/>
      <c r="DQ14" s="232"/>
      <c r="DS14" s="273"/>
    </row>
    <row r="15" spans="1:123" s="159" customFormat="1">
      <c r="A15" s="230"/>
      <c r="B15" s="230" t="s">
        <v>40</v>
      </c>
      <c r="C15" s="266">
        <v>23</v>
      </c>
      <c r="D15" s="225">
        <v>10498575513</v>
      </c>
      <c r="E15" s="225">
        <v>18338349023</v>
      </c>
      <c r="F15" s="225">
        <v>33207272110</v>
      </c>
      <c r="G15" s="225">
        <f>SUM(G12:G14)</f>
        <v>62044196646</v>
      </c>
      <c r="H15" s="225">
        <v>9819155820.115921</v>
      </c>
      <c r="I15" s="225">
        <v>70542.240000000005</v>
      </c>
      <c r="J15" s="225">
        <v>9819226362.3559208</v>
      </c>
      <c r="K15" s="225">
        <v>16999608571.837072</v>
      </c>
      <c r="L15" s="225">
        <v>618931.37</v>
      </c>
      <c r="M15" s="225">
        <v>17000227503.207073</v>
      </c>
      <c r="N15" s="225">
        <v>30977653588.478397</v>
      </c>
      <c r="O15" s="225">
        <v>56.31</v>
      </c>
      <c r="P15" s="225">
        <v>30977653644.788399</v>
      </c>
      <c r="Q15" s="225">
        <f>SUM(Q12:Q14)</f>
        <v>57797107509</v>
      </c>
      <c r="R15" s="225">
        <v>9819155820.115921</v>
      </c>
      <c r="S15" s="225">
        <v>16999608571.837072</v>
      </c>
      <c r="T15" s="225">
        <v>30977653588.478397</v>
      </c>
      <c r="U15" s="225">
        <v>57796417980.431389</v>
      </c>
      <c r="V15" s="225">
        <v>7508821616.6227999</v>
      </c>
      <c r="W15" s="225">
        <v>-8732466.3300000019</v>
      </c>
      <c r="X15" s="225">
        <v>7500089150.2927999</v>
      </c>
      <c r="Y15" s="225">
        <v>12817020840</v>
      </c>
      <c r="Z15" s="225">
        <v>-15393704.690000001</v>
      </c>
      <c r="AA15" s="225">
        <v>12801627135.309999</v>
      </c>
      <c r="AB15" s="225">
        <v>23375826922</v>
      </c>
      <c r="AC15" s="225">
        <v>-28514976.41</v>
      </c>
      <c r="AD15" s="225">
        <v>23347311945.59</v>
      </c>
      <c r="AE15" s="225">
        <v>43649028231.192802</v>
      </c>
      <c r="AF15" s="225">
        <v>7508821616.6227999</v>
      </c>
      <c r="AG15" s="225">
        <v>12817020840</v>
      </c>
      <c r="AH15" s="225">
        <v>23375826922</v>
      </c>
      <c r="AI15" s="225">
        <v>43701669378.622803</v>
      </c>
      <c r="AJ15" s="228">
        <v>3283416296.6099997</v>
      </c>
      <c r="AK15" s="228">
        <v>13646.7</v>
      </c>
      <c r="AL15" s="228">
        <v>3283421102.3099995</v>
      </c>
      <c r="AM15" s="227">
        <v>6168843750.5213823</v>
      </c>
      <c r="AN15" s="227">
        <v>-28140948.940000001</v>
      </c>
      <c r="AO15" s="227">
        <v>6140702801.5813828</v>
      </c>
      <c r="AP15" s="226">
        <v>10044009330.364628</v>
      </c>
      <c r="AQ15" s="226">
        <v>35.61</v>
      </c>
      <c r="AR15" s="226">
        <v>10044009365.974628</v>
      </c>
      <c r="AS15" s="225">
        <v>19496269376.49601</v>
      </c>
      <c r="AT15" s="225">
        <v>-28127266.630000003</v>
      </c>
      <c r="AU15" s="225">
        <v>19468133268.866013</v>
      </c>
      <c r="AV15" s="228">
        <v>10576098139.810562</v>
      </c>
      <c r="AW15" s="228">
        <v>226912.53</v>
      </c>
      <c r="AX15" s="228">
        <v>10579361039.010563</v>
      </c>
      <c r="AY15" s="228">
        <v>-8841</v>
      </c>
      <c r="AZ15" s="228">
        <v>10579352198.010563</v>
      </c>
      <c r="BA15" s="277">
        <v>13236433333.183918</v>
      </c>
      <c r="BB15" s="277">
        <v>1605366837.9000003</v>
      </c>
      <c r="BC15" s="277">
        <v>19288019793.67392</v>
      </c>
      <c r="BD15" s="277">
        <v>0</v>
      </c>
      <c r="BE15" s="277">
        <v>19288019793.67392</v>
      </c>
      <c r="BF15" s="226">
        <v>22230644851.765526</v>
      </c>
      <c r="BG15" s="226">
        <v>12.03</v>
      </c>
      <c r="BH15" s="226">
        <v>22230644863.795525</v>
      </c>
      <c r="BI15" s="226">
        <v>0</v>
      </c>
      <c r="BJ15" s="226">
        <v>22230644863.795525</v>
      </c>
      <c r="BK15" s="225">
        <v>46043176324.76001</v>
      </c>
      <c r="BL15" s="225">
        <v>1605593762.4600003</v>
      </c>
      <c r="BM15" s="225">
        <v>52098025696.480011</v>
      </c>
      <c r="BN15" s="225">
        <v>-8841</v>
      </c>
      <c r="BO15" s="225">
        <v>52098016855.480011</v>
      </c>
      <c r="BP15" s="225">
        <v>11683422934.929998</v>
      </c>
      <c r="BQ15" s="225">
        <v>-20843596.640000001</v>
      </c>
      <c r="BR15" s="228">
        <v>11662579338.289997</v>
      </c>
      <c r="BS15" s="228">
        <v>3035986.67</v>
      </c>
      <c r="BT15" s="228">
        <v>11665615324.959999</v>
      </c>
      <c r="BU15" s="225">
        <v>18356817736.660004</v>
      </c>
      <c r="BV15" s="225">
        <v>7908.33</v>
      </c>
      <c r="BW15" s="225">
        <v>18356825644.990005</v>
      </c>
      <c r="BX15" s="225">
        <v>4446219622.5900002</v>
      </c>
      <c r="BY15" s="225">
        <v>22803045267.580006</v>
      </c>
      <c r="BZ15" s="225">
        <v>33057086198.761505</v>
      </c>
      <c r="CA15" s="225">
        <v>2305.56</v>
      </c>
      <c r="CB15" s="225">
        <v>33057088504.321507</v>
      </c>
      <c r="CC15" s="225">
        <v>0</v>
      </c>
      <c r="CD15" s="225">
        <v>33057088504.321507</v>
      </c>
      <c r="CE15" s="225">
        <v>63097326870.351509</v>
      </c>
      <c r="CF15" s="225">
        <v>-20833382.750000004</v>
      </c>
      <c r="CG15" s="225">
        <v>63076493487.601509</v>
      </c>
      <c r="CH15" s="225">
        <v>4449255609.2599993</v>
      </c>
      <c r="CI15" s="225">
        <v>67525749096.861504</v>
      </c>
      <c r="CJ15" s="225">
        <v>9719057002.6700001</v>
      </c>
      <c r="CK15" s="225">
        <v>13773395.789999999</v>
      </c>
      <c r="CL15" s="225">
        <v>9732830398.460001</v>
      </c>
      <c r="CM15" s="225" t="e">
        <v>#REF!</v>
      </c>
      <c r="CN15" s="225" t="e">
        <v>#REF!</v>
      </c>
      <c r="CO15" s="225">
        <v>15678518426.83</v>
      </c>
      <c r="CP15" s="225">
        <v>4144.04</v>
      </c>
      <c r="CQ15" s="225">
        <v>15678522570.870001</v>
      </c>
      <c r="CR15" s="225">
        <v>0</v>
      </c>
      <c r="CS15" s="225">
        <v>15678522570.870001</v>
      </c>
      <c r="CT15" s="225">
        <v>28573727461.959999</v>
      </c>
      <c r="CU15" s="225">
        <v>2546237.89</v>
      </c>
      <c r="CV15" s="225">
        <v>28576273699.849998</v>
      </c>
      <c r="CW15" s="225">
        <v>0</v>
      </c>
      <c r="CX15" s="225">
        <v>28576273699.849998</v>
      </c>
      <c r="CY15" s="225">
        <v>53971302891.459991</v>
      </c>
      <c r="CZ15" s="225">
        <v>16323777.719999999</v>
      </c>
      <c r="DA15" s="225">
        <v>53987626669.18</v>
      </c>
      <c r="DB15" s="225" t="e">
        <v>#REF!</v>
      </c>
      <c r="DC15" s="225" t="e">
        <v>#REF!</v>
      </c>
      <c r="DD15" s="229"/>
      <c r="DE15" s="221"/>
      <c r="DF15" s="221"/>
      <c r="DG15" s="221"/>
      <c r="DH15" s="221"/>
      <c r="DI15" s="165"/>
      <c r="DJ15" s="165"/>
      <c r="DK15" s="165"/>
      <c r="DL15" s="166"/>
      <c r="DM15" s="166"/>
      <c r="DN15" s="165"/>
      <c r="DO15" s="164"/>
      <c r="DP15" s="163"/>
      <c r="DQ15" s="162"/>
      <c r="DS15" s="191"/>
    </row>
    <row r="16" spans="1:123">
      <c r="A16" s="214"/>
      <c r="B16" s="214"/>
      <c r="C16" s="236"/>
      <c r="D16" s="209"/>
      <c r="E16" s="209"/>
      <c r="F16" s="209"/>
      <c r="G16" s="209"/>
      <c r="H16" s="209"/>
      <c r="I16" s="209"/>
      <c r="J16" s="209"/>
      <c r="K16" s="209"/>
      <c r="L16" s="209"/>
      <c r="M16" s="209"/>
      <c r="N16" s="209"/>
      <c r="O16" s="209"/>
      <c r="P16" s="209"/>
      <c r="Q16" s="209"/>
      <c r="R16" s="209"/>
      <c r="S16" s="209"/>
      <c r="T16" s="209"/>
      <c r="U16" s="209"/>
      <c r="V16" s="209"/>
      <c r="W16" s="209"/>
      <c r="X16" s="209"/>
      <c r="Y16" s="209"/>
      <c r="Z16" s="209"/>
      <c r="AA16" s="209"/>
      <c r="AB16" s="209"/>
      <c r="AC16" s="209"/>
      <c r="AD16" s="209"/>
      <c r="AE16" s="209"/>
      <c r="AF16" s="209"/>
      <c r="AG16" s="209"/>
      <c r="AH16" s="209"/>
      <c r="AI16" s="209"/>
      <c r="AJ16" s="213"/>
      <c r="AK16" s="213"/>
      <c r="AL16" s="213"/>
      <c r="AM16" s="240"/>
      <c r="AN16" s="240"/>
      <c r="AO16" s="240"/>
      <c r="AP16" s="239"/>
      <c r="AQ16" s="239"/>
      <c r="AR16" s="239"/>
      <c r="AS16" s="209"/>
      <c r="AT16" s="209"/>
      <c r="AU16" s="209"/>
      <c r="AV16" s="213"/>
      <c r="AW16" s="213"/>
      <c r="AX16" s="213"/>
      <c r="AY16" s="213"/>
      <c r="AZ16" s="213"/>
      <c r="BA16" s="276"/>
      <c r="BB16" s="276"/>
      <c r="BC16" s="267"/>
      <c r="BD16" s="267"/>
      <c r="BE16" s="267"/>
      <c r="BF16" s="275"/>
      <c r="BG16" s="275"/>
      <c r="BH16" s="239"/>
      <c r="BI16" s="239"/>
      <c r="BJ16" s="239"/>
      <c r="BK16" s="209"/>
      <c r="BL16" s="274"/>
      <c r="BM16" s="209"/>
      <c r="BN16" s="209"/>
      <c r="BO16" s="209"/>
      <c r="BP16" s="209"/>
      <c r="BQ16" s="209"/>
      <c r="BR16" s="209"/>
      <c r="BS16" s="209"/>
      <c r="BT16" s="209"/>
      <c r="BU16" s="268"/>
      <c r="BV16" s="268"/>
      <c r="BW16" s="268"/>
      <c r="BX16" s="268"/>
      <c r="BY16" s="268"/>
      <c r="BZ16" s="268"/>
      <c r="CA16" s="268"/>
      <c r="CB16" s="268"/>
      <c r="CC16" s="268"/>
      <c r="CD16" s="268"/>
      <c r="CE16" s="209"/>
      <c r="CF16" s="209"/>
      <c r="CG16" s="268"/>
      <c r="CH16" s="268"/>
      <c r="CI16" s="268"/>
      <c r="CJ16" s="209"/>
      <c r="CK16" s="209"/>
      <c r="CL16" s="209"/>
      <c r="CM16" s="209"/>
      <c r="CN16" s="209"/>
      <c r="CO16" s="209"/>
      <c r="CP16" s="209"/>
      <c r="CQ16" s="209"/>
      <c r="CR16" s="209"/>
      <c r="CS16" s="209"/>
      <c r="CT16" s="209"/>
      <c r="CU16" s="209"/>
      <c r="CV16" s="209"/>
      <c r="CW16" s="209"/>
      <c r="CX16" s="209"/>
      <c r="CY16" s="209"/>
      <c r="CZ16" s="209"/>
      <c r="DA16" s="209"/>
      <c r="DB16" s="209"/>
      <c r="DC16" s="209"/>
      <c r="DD16" s="236"/>
      <c r="DE16" s="205"/>
      <c r="DF16" s="205"/>
      <c r="DG16" s="205"/>
      <c r="DH16" s="205"/>
      <c r="DI16" s="205"/>
      <c r="DJ16" s="205"/>
      <c r="DK16" s="205"/>
      <c r="DL16" s="235"/>
      <c r="DM16" s="235"/>
      <c r="DN16" s="205"/>
      <c r="DO16" s="234"/>
      <c r="DP16" s="233"/>
      <c r="DQ16" s="232"/>
      <c r="DS16" s="273"/>
    </row>
    <row r="17" spans="1:123" s="159" customFormat="1">
      <c r="A17" s="170" t="s">
        <v>39</v>
      </c>
      <c r="B17" s="170"/>
      <c r="C17" s="236"/>
      <c r="D17" s="209"/>
      <c r="E17" s="209"/>
      <c r="F17" s="209"/>
      <c r="G17" s="169"/>
      <c r="H17" s="209"/>
      <c r="I17" s="209"/>
      <c r="J17" s="209"/>
      <c r="K17" s="209"/>
      <c r="L17" s="209"/>
      <c r="M17" s="209"/>
      <c r="N17" s="209"/>
      <c r="O17" s="209"/>
      <c r="P17" s="209"/>
      <c r="Q17" s="209"/>
      <c r="R17" s="209"/>
      <c r="S17" s="209"/>
      <c r="T17" s="209"/>
      <c r="U17" s="169"/>
      <c r="V17" s="169"/>
      <c r="W17" s="169"/>
      <c r="X17" s="169"/>
      <c r="Y17" s="169"/>
      <c r="Z17" s="169"/>
      <c r="AA17" s="169"/>
      <c r="AB17" s="169"/>
      <c r="AC17" s="169"/>
      <c r="AD17" s="169"/>
      <c r="AE17" s="169"/>
      <c r="AF17" s="169"/>
      <c r="AG17" s="169"/>
      <c r="AH17" s="169"/>
      <c r="AI17" s="169"/>
      <c r="AJ17" s="212"/>
      <c r="AK17" s="212"/>
      <c r="AL17" s="212"/>
      <c r="AM17" s="211"/>
      <c r="AN17" s="211"/>
      <c r="AO17" s="211"/>
      <c r="AP17" s="210"/>
      <c r="AQ17" s="210"/>
      <c r="AR17" s="210"/>
      <c r="AS17" s="169"/>
      <c r="AT17" s="169"/>
      <c r="AU17" s="169"/>
      <c r="AV17" s="212"/>
      <c r="AW17" s="212"/>
      <c r="AX17" s="212"/>
      <c r="AY17" s="212"/>
      <c r="AZ17" s="212"/>
      <c r="BA17" s="272"/>
      <c r="BB17" s="272"/>
      <c r="BC17" s="271"/>
      <c r="BD17" s="271"/>
      <c r="BE17" s="271"/>
      <c r="BF17" s="270"/>
      <c r="BG17" s="270"/>
      <c r="BH17" s="210"/>
      <c r="BI17" s="210"/>
      <c r="BJ17" s="210"/>
      <c r="BK17" s="169"/>
      <c r="BL17" s="167"/>
      <c r="BM17" s="169"/>
      <c r="BN17" s="169"/>
      <c r="BO17" s="169"/>
      <c r="BP17" s="169"/>
      <c r="BQ17" s="169"/>
      <c r="BR17" s="169"/>
      <c r="BS17" s="169"/>
      <c r="BT17" s="169"/>
      <c r="BU17" s="269"/>
      <c r="BV17" s="269"/>
      <c r="BW17" s="269"/>
      <c r="BX17" s="269"/>
      <c r="BY17" s="269"/>
      <c r="BZ17" s="269"/>
      <c r="CA17" s="269"/>
      <c r="CB17" s="269"/>
      <c r="CC17" s="269"/>
      <c r="CD17" s="269"/>
      <c r="CE17" s="169"/>
      <c r="CF17" s="169"/>
      <c r="CG17" s="269"/>
      <c r="CH17" s="269"/>
      <c r="CI17" s="269"/>
      <c r="CJ17" s="169"/>
      <c r="CK17" s="169"/>
      <c r="CL17" s="169"/>
      <c r="CM17" s="169"/>
      <c r="CN17" s="169"/>
      <c r="CO17" s="169"/>
      <c r="CP17" s="169"/>
      <c r="CQ17" s="169"/>
      <c r="CR17" s="169"/>
      <c r="CS17" s="169"/>
      <c r="CT17" s="169"/>
      <c r="CU17" s="169"/>
      <c r="CV17" s="169"/>
      <c r="CW17" s="169"/>
      <c r="CX17" s="169"/>
      <c r="CY17" s="169"/>
      <c r="CZ17" s="169"/>
      <c r="DA17" s="169"/>
      <c r="DB17" s="169"/>
      <c r="DC17" s="169"/>
      <c r="DD17" s="167"/>
      <c r="DE17" s="165"/>
      <c r="DF17" s="165"/>
      <c r="DG17" s="165"/>
      <c r="DH17" s="165"/>
      <c r="DI17" s="165"/>
      <c r="DJ17" s="165"/>
      <c r="DK17" s="165"/>
      <c r="DL17" s="166"/>
      <c r="DM17" s="166"/>
      <c r="DN17" s="165"/>
      <c r="DO17" s="164"/>
      <c r="DP17" s="163"/>
      <c r="DQ17" s="162"/>
      <c r="DS17" s="191"/>
    </row>
    <row r="18" spans="1:123">
      <c r="A18" s="214"/>
      <c r="B18" s="214" t="s">
        <v>171</v>
      </c>
      <c r="C18" s="236"/>
      <c r="D18" s="209">
        <v>1100383361</v>
      </c>
      <c r="E18" s="209">
        <v>0</v>
      </c>
      <c r="F18" s="209">
        <v>0</v>
      </c>
      <c r="G18" s="209">
        <v>1100383361</v>
      </c>
      <c r="H18" s="209">
        <v>1083025680</v>
      </c>
      <c r="I18" s="209">
        <v>1883637</v>
      </c>
      <c r="J18" s="209">
        <v>1084909317</v>
      </c>
      <c r="K18" s="209">
        <v>0</v>
      </c>
      <c r="L18" s="209"/>
      <c r="M18" s="209">
        <v>0</v>
      </c>
      <c r="N18" s="209">
        <v>0</v>
      </c>
      <c r="O18" s="209"/>
      <c r="P18" s="209">
        <v>0</v>
      </c>
      <c r="Q18" s="209">
        <v>1084909317</v>
      </c>
      <c r="R18" s="209">
        <v>1083025680</v>
      </c>
      <c r="S18" s="209">
        <v>0</v>
      </c>
      <c r="T18" s="209">
        <v>0</v>
      </c>
      <c r="U18" s="209">
        <v>1083025680</v>
      </c>
      <c r="V18" s="209">
        <v>937381864.13999999</v>
      </c>
      <c r="W18" s="241">
        <v>-159345757.15329692</v>
      </c>
      <c r="X18" s="209">
        <v>778036106.98670304</v>
      </c>
      <c r="Y18" s="209">
        <v>0</v>
      </c>
      <c r="Z18" s="209"/>
      <c r="AA18" s="209">
        <v>0</v>
      </c>
      <c r="AB18" s="209">
        <v>0</v>
      </c>
      <c r="AC18" s="209"/>
      <c r="AD18" s="209">
        <v>0</v>
      </c>
      <c r="AE18" s="209">
        <v>778036106.98670304</v>
      </c>
      <c r="AF18" s="209">
        <v>937381864.13999999</v>
      </c>
      <c r="AG18" s="209"/>
      <c r="AH18" s="209"/>
      <c r="AI18" s="209">
        <v>937381864.13999999</v>
      </c>
      <c r="AJ18" s="213">
        <v>948689978.62527275</v>
      </c>
      <c r="AK18" s="213">
        <v>-17019907.330000002</v>
      </c>
      <c r="AL18" s="213">
        <v>781588610.0552727</v>
      </c>
      <c r="AM18" s="240">
        <v>0</v>
      </c>
      <c r="AN18" s="240">
        <v>0</v>
      </c>
      <c r="AO18" s="240">
        <v>0</v>
      </c>
      <c r="AP18" s="239">
        <v>0</v>
      </c>
      <c r="AQ18" s="239">
        <v>0</v>
      </c>
      <c r="AR18" s="239">
        <v>0</v>
      </c>
      <c r="AS18" s="209">
        <v>948689978.62527275</v>
      </c>
      <c r="AT18" s="209">
        <v>-17019907.330000002</v>
      </c>
      <c r="AU18" s="209">
        <v>781588610.0552727</v>
      </c>
      <c r="AV18" s="213">
        <v>853504168.14999998</v>
      </c>
      <c r="AW18" s="213">
        <v>-23839866.749090906</v>
      </c>
      <c r="AX18" s="213">
        <v>830125233.04090905</v>
      </c>
      <c r="AY18" s="213">
        <v>-150081461.23999998</v>
      </c>
      <c r="AZ18" s="213">
        <v>680043771.80090904</v>
      </c>
      <c r="BA18" s="267">
        <v>0</v>
      </c>
      <c r="BB18" s="267"/>
      <c r="BC18" s="267">
        <v>0</v>
      </c>
      <c r="BD18" s="267"/>
      <c r="BE18" s="267">
        <v>0</v>
      </c>
      <c r="BF18" s="239">
        <v>0</v>
      </c>
      <c r="BG18" s="239"/>
      <c r="BH18" s="239">
        <v>0</v>
      </c>
      <c r="BI18" s="239">
        <v>0</v>
      </c>
      <c r="BJ18" s="239">
        <v>0</v>
      </c>
      <c r="BK18" s="209">
        <v>853504168.14999998</v>
      </c>
      <c r="BL18" s="237">
        <v>-23839866.749090906</v>
      </c>
      <c r="BM18" s="209">
        <v>830125233.04090905</v>
      </c>
      <c r="BN18" s="209">
        <v>-150081461.23999998</v>
      </c>
      <c r="BO18" s="209">
        <v>680043771.80090904</v>
      </c>
      <c r="BP18" s="209">
        <v>909557280.9000001</v>
      </c>
      <c r="BQ18" s="209">
        <v>368589.17999999993</v>
      </c>
      <c r="BR18" s="213">
        <v>912389184.63</v>
      </c>
      <c r="BS18" s="213">
        <v>460931.64000000007</v>
      </c>
      <c r="BT18" s="213">
        <v>912850116.26999998</v>
      </c>
      <c r="BU18" s="268">
        <v>0</v>
      </c>
      <c r="BV18" s="209">
        <v>0</v>
      </c>
      <c r="BW18" s="268">
        <v>0</v>
      </c>
      <c r="BX18" s="268"/>
      <c r="BY18" s="268">
        <v>0</v>
      </c>
      <c r="BZ18" s="268">
        <v>0</v>
      </c>
      <c r="CA18" s="209">
        <v>0</v>
      </c>
      <c r="CB18" s="268">
        <v>0</v>
      </c>
      <c r="CC18" s="268"/>
      <c r="CD18" s="268">
        <v>0</v>
      </c>
      <c r="CE18" s="209">
        <v>909557280.9000001</v>
      </c>
      <c r="CF18" s="209">
        <v>368589.17999999993</v>
      </c>
      <c r="CG18" s="268">
        <v>909925870.08000004</v>
      </c>
      <c r="CH18" s="268">
        <v>460931.64000000007</v>
      </c>
      <c r="CI18" s="268">
        <v>910386801.72000003</v>
      </c>
      <c r="CJ18" s="209">
        <v>1243080063.6028998</v>
      </c>
      <c r="CK18" s="209">
        <v>7271053.6499999994</v>
      </c>
      <c r="CL18" s="209">
        <v>1250351117.2528999</v>
      </c>
      <c r="CM18" s="209">
        <v>2463314.5500000003</v>
      </c>
      <c r="CN18" s="209">
        <v>1252814431.8028998</v>
      </c>
      <c r="CO18" s="209">
        <v>67980884.409999996</v>
      </c>
      <c r="CP18" s="209">
        <v>-2902272.97</v>
      </c>
      <c r="CQ18" s="209">
        <v>65078611.439999998</v>
      </c>
      <c r="CR18" s="209"/>
      <c r="CS18" s="209">
        <v>65078611.439999998</v>
      </c>
      <c r="CT18" s="209">
        <v>0</v>
      </c>
      <c r="CU18" s="209">
        <v>0</v>
      </c>
      <c r="CV18" s="209">
        <v>0</v>
      </c>
      <c r="CW18" s="209"/>
      <c r="CX18" s="209">
        <v>0</v>
      </c>
      <c r="CY18" s="209">
        <v>1311060948.0128999</v>
      </c>
      <c r="CZ18" s="209">
        <v>4368780.68</v>
      </c>
      <c r="DA18" s="209">
        <v>1315429728.6928999</v>
      </c>
      <c r="DB18" s="209">
        <v>2463314.5500000003</v>
      </c>
      <c r="DC18" s="209">
        <v>1317893043.2428999</v>
      </c>
      <c r="DD18" s="236"/>
      <c r="DE18" s="205">
        <v>6568061.3499999996</v>
      </c>
      <c r="DF18" s="205">
        <v>0</v>
      </c>
      <c r="DG18" s="205"/>
      <c r="DH18" s="205">
        <v>6568061.3499999996</v>
      </c>
      <c r="DI18" s="205">
        <v>0</v>
      </c>
      <c r="DJ18" s="205"/>
      <c r="DK18" s="205">
        <v>0</v>
      </c>
      <c r="DL18" s="235">
        <v>225271392</v>
      </c>
      <c r="DM18" s="235"/>
      <c r="DN18" s="205">
        <v>225271392</v>
      </c>
      <c r="DO18" s="234"/>
      <c r="DP18" s="233"/>
      <c r="DQ18" s="232">
        <v>139425813</v>
      </c>
      <c r="DR18" s="161"/>
      <c r="DS18" s="231"/>
    </row>
    <row r="19" spans="1:123">
      <c r="A19" s="214"/>
      <c r="B19" s="214" t="s">
        <v>172</v>
      </c>
      <c r="C19" s="236"/>
      <c r="D19" s="209">
        <v>3121656594</v>
      </c>
      <c r="E19" s="209">
        <v>12816425293.98</v>
      </c>
      <c r="F19" s="209">
        <v>33111230340.529999</v>
      </c>
      <c r="G19" s="209">
        <v>49049312229</v>
      </c>
      <c r="H19" s="209">
        <v>1546231258</v>
      </c>
      <c r="I19" s="209">
        <v>823096215</v>
      </c>
      <c r="J19" s="209">
        <v>2369327473</v>
      </c>
      <c r="K19" s="209">
        <v>12126696175</v>
      </c>
      <c r="L19" s="209">
        <v>192616627</v>
      </c>
      <c r="M19" s="209">
        <v>12319312802</v>
      </c>
      <c r="N19" s="209">
        <v>28953121448</v>
      </c>
      <c r="O19" s="209">
        <v>-907693591</v>
      </c>
      <c r="P19" s="209">
        <v>28045427857</v>
      </c>
      <c r="Q19" s="209">
        <v>42734068132</v>
      </c>
      <c r="R19" s="209">
        <v>1546231258</v>
      </c>
      <c r="S19" s="209">
        <v>12126696175</v>
      </c>
      <c r="T19" s="209">
        <v>28953121448</v>
      </c>
      <c r="U19" s="209">
        <v>42626048881</v>
      </c>
      <c r="V19" s="209">
        <v>1664746141</v>
      </c>
      <c r="W19" s="241">
        <v>271555267.98999995</v>
      </c>
      <c r="X19" s="209">
        <v>1936301408.99</v>
      </c>
      <c r="Y19" s="209">
        <v>8331903124</v>
      </c>
      <c r="Z19" s="241">
        <v>68254912.770000011</v>
      </c>
      <c r="AA19" s="209">
        <v>8400158036.7700005</v>
      </c>
      <c r="AB19" s="209">
        <v>23088247331</v>
      </c>
      <c r="AC19" s="241">
        <v>-128263675.83000004</v>
      </c>
      <c r="AD19" s="209">
        <v>22959983655.169998</v>
      </c>
      <c r="AE19" s="209">
        <v>33296443100.93</v>
      </c>
      <c r="AF19" s="209">
        <v>1664746141</v>
      </c>
      <c r="AG19" s="209">
        <v>8331903124</v>
      </c>
      <c r="AH19" s="209">
        <v>23088247331</v>
      </c>
      <c r="AI19" s="209">
        <v>33084896596</v>
      </c>
      <c r="AJ19" s="213">
        <v>1240568454.3091464</v>
      </c>
      <c r="AK19" s="213">
        <v>-15273224.529999999</v>
      </c>
      <c r="AL19" s="213">
        <v>1236109371.9291465</v>
      </c>
      <c r="AM19" s="240">
        <v>2386745940.79</v>
      </c>
      <c r="AN19" s="240">
        <v>-66921.090000000026</v>
      </c>
      <c r="AO19" s="240">
        <v>2498640703.8399997</v>
      </c>
      <c r="AP19" s="239">
        <v>9808716195.130003</v>
      </c>
      <c r="AQ19" s="239">
        <v>-1323822.1499999999</v>
      </c>
      <c r="AR19" s="239">
        <v>9968170651.0400028</v>
      </c>
      <c r="AS19" s="209">
        <v>13436030590.229149</v>
      </c>
      <c r="AT19" s="209">
        <v>-16663967.77</v>
      </c>
      <c r="AU19" s="209">
        <v>13702920726.809149</v>
      </c>
      <c r="AV19" s="213">
        <v>6618621588.2847147</v>
      </c>
      <c r="AW19" s="213">
        <v>-64845798.570000008</v>
      </c>
      <c r="AX19" s="213">
        <v>6553294557.9347153</v>
      </c>
      <c r="AY19" s="213">
        <v>10814142.15</v>
      </c>
      <c r="AZ19" s="213">
        <v>6564108700.0847149</v>
      </c>
      <c r="BA19" s="267">
        <v>2030727549.0599999</v>
      </c>
      <c r="BB19" s="267">
        <v>1119497.76</v>
      </c>
      <c r="BC19" s="267">
        <v>2031847046.8199999</v>
      </c>
      <c r="BD19" s="267">
        <v>111961684.14</v>
      </c>
      <c r="BE19" s="267">
        <v>2143808730.96</v>
      </c>
      <c r="BF19" s="239">
        <v>21871178113.260002</v>
      </c>
      <c r="BG19" s="239">
        <v>-409139327.38999999</v>
      </c>
      <c r="BH19" s="239">
        <v>21474996715.370003</v>
      </c>
      <c r="BI19" s="239">
        <v>160778278.06</v>
      </c>
      <c r="BJ19" s="239">
        <v>21635774993.430004</v>
      </c>
      <c r="BK19" s="209">
        <v>30520527250.604717</v>
      </c>
      <c r="BL19" s="237">
        <v>-472865628.19999999</v>
      </c>
      <c r="BM19" s="209">
        <v>30060138320.124718</v>
      </c>
      <c r="BN19" s="209">
        <v>283554104.35000002</v>
      </c>
      <c r="BO19" s="209">
        <v>30343692424.47472</v>
      </c>
      <c r="BP19" s="209">
        <v>6167638765.1614161</v>
      </c>
      <c r="BQ19" s="209">
        <v>32288585.770000007</v>
      </c>
      <c r="BR19" s="213">
        <v>6199818585.7814169</v>
      </c>
      <c r="BS19" s="213">
        <v>-481231.77999999997</v>
      </c>
      <c r="BT19" s="213">
        <v>6199337354.0014172</v>
      </c>
      <c r="BU19" s="209">
        <v>9350674883.9300003</v>
      </c>
      <c r="BV19" s="209">
        <v>96488.99</v>
      </c>
      <c r="BW19" s="209">
        <v>9350771372.9200001</v>
      </c>
      <c r="BX19" s="209"/>
      <c r="BY19" s="209">
        <v>9350771372.9200001</v>
      </c>
      <c r="BZ19" s="209">
        <v>32781450892.539997</v>
      </c>
      <c r="CA19" s="209">
        <v>-38584785.880000003</v>
      </c>
      <c r="CB19" s="209">
        <v>32742866106.659996</v>
      </c>
      <c r="CC19" s="209">
        <v>12957929.5</v>
      </c>
      <c r="CD19" s="209">
        <v>32755824036.159996</v>
      </c>
      <c r="CE19" s="209">
        <v>48299764541.631409</v>
      </c>
      <c r="CF19" s="209">
        <v>-6199711.1199999973</v>
      </c>
      <c r="CG19" s="209">
        <v>48293564830.511406</v>
      </c>
      <c r="CH19" s="209">
        <v>12476697.720000001</v>
      </c>
      <c r="CI19" s="209">
        <v>48306041528.231407</v>
      </c>
      <c r="CJ19" s="209">
        <v>3322229039.4479823</v>
      </c>
      <c r="CK19" s="209">
        <v>20098111.600000001</v>
      </c>
      <c r="CL19" s="209">
        <v>3342327151.0479822</v>
      </c>
      <c r="CM19" s="209">
        <v>-108765.15000000002</v>
      </c>
      <c r="CN19" s="209">
        <v>3342218385.8979821</v>
      </c>
      <c r="CO19" s="209">
        <v>6498230085.8400002</v>
      </c>
      <c r="CP19" s="209">
        <v>1300</v>
      </c>
      <c r="CQ19" s="209">
        <v>6498231385.8400002</v>
      </c>
      <c r="CR19" s="209"/>
      <c r="CS19" s="209">
        <v>6498231385.8400002</v>
      </c>
      <c r="CT19" s="209">
        <v>29315184176.330002</v>
      </c>
      <c r="CU19" s="209">
        <v>-617952960.57000005</v>
      </c>
      <c r="CV19" s="209">
        <v>28697231215.760002</v>
      </c>
      <c r="CW19" s="209"/>
      <c r="CX19" s="209">
        <v>28697231215.760002</v>
      </c>
      <c r="CY19" s="209">
        <v>39135643301.617981</v>
      </c>
      <c r="CZ19" s="209">
        <v>-597853548.97000003</v>
      </c>
      <c r="DA19" s="209">
        <v>38537789752.64798</v>
      </c>
      <c r="DB19" s="209">
        <v>-108765.15000000002</v>
      </c>
      <c r="DC19" s="209">
        <v>38537680987.497978</v>
      </c>
      <c r="DD19" s="209" t="e">
        <v>#REF!</v>
      </c>
      <c r="DE19" s="209" t="e">
        <v>#REF!</v>
      </c>
      <c r="DF19" s="209" t="e">
        <v>#REF!</v>
      </c>
      <c r="DG19" s="205"/>
      <c r="DH19" s="209" t="e">
        <v>#REF!</v>
      </c>
      <c r="DI19" s="205"/>
      <c r="DJ19" s="205"/>
      <c r="DK19" s="205"/>
      <c r="DL19" s="235"/>
      <c r="DM19" s="235"/>
      <c r="DN19" s="205"/>
      <c r="DO19" s="234"/>
      <c r="DP19" s="233"/>
      <c r="DQ19" s="232"/>
      <c r="DR19" s="161"/>
      <c r="DS19" s="231"/>
    </row>
    <row r="20" spans="1:123">
      <c r="A20" s="214"/>
      <c r="B20" s="214" t="s">
        <v>173</v>
      </c>
      <c r="C20" s="236"/>
      <c r="D20" s="209">
        <v>83946131</v>
      </c>
      <c r="E20" s="209">
        <v>483854</v>
      </c>
      <c r="F20" s="209">
        <v>290954</v>
      </c>
      <c r="G20" s="209">
        <v>84720939</v>
      </c>
      <c r="H20" s="209">
        <v>12491156</v>
      </c>
      <c r="I20" s="209">
        <v>-39122</v>
      </c>
      <c r="J20" s="209">
        <v>12452034</v>
      </c>
      <c r="K20" s="209">
        <v>293100</v>
      </c>
      <c r="L20" s="209">
        <v>36000</v>
      </c>
      <c r="M20" s="209">
        <v>329100</v>
      </c>
      <c r="N20" s="209">
        <v>247090</v>
      </c>
      <c r="O20" s="209">
        <v>0</v>
      </c>
      <c r="P20" s="209">
        <v>247090</v>
      </c>
      <c r="Q20" s="209">
        <v>13028224</v>
      </c>
      <c r="R20" s="209">
        <v>12491156</v>
      </c>
      <c r="S20" s="209">
        <v>293100</v>
      </c>
      <c r="T20" s="209">
        <v>247090</v>
      </c>
      <c r="U20" s="209">
        <v>13031346</v>
      </c>
      <c r="V20" s="209">
        <v>15966869.1</v>
      </c>
      <c r="W20" s="241">
        <v>-894945.27</v>
      </c>
      <c r="X20" s="209">
        <v>15071923.83</v>
      </c>
      <c r="Y20" s="209">
        <v>0</v>
      </c>
      <c r="Z20" s="241">
        <v>18000</v>
      </c>
      <c r="AA20" s="209">
        <v>18000</v>
      </c>
      <c r="AB20" s="209">
        <v>0</v>
      </c>
      <c r="AC20" s="209"/>
      <c r="AD20" s="209">
        <v>0</v>
      </c>
      <c r="AE20" s="209">
        <v>15089923.83</v>
      </c>
      <c r="AF20" s="209">
        <v>15966869.1</v>
      </c>
      <c r="AG20" s="209"/>
      <c r="AH20" s="209"/>
      <c r="AI20" s="209">
        <v>15966869.1</v>
      </c>
      <c r="AJ20" s="213">
        <v>8168483.2599999998</v>
      </c>
      <c r="AK20" s="213">
        <v>0</v>
      </c>
      <c r="AL20" s="213">
        <v>8168483.2599999998</v>
      </c>
      <c r="AM20" s="240">
        <v>713277.07000000007</v>
      </c>
      <c r="AN20" s="240">
        <v>-289008</v>
      </c>
      <c r="AO20" s="240">
        <v>754369.07000000007</v>
      </c>
      <c r="AP20" s="239">
        <v>328538.42000000004</v>
      </c>
      <c r="AQ20" s="239">
        <v>12000</v>
      </c>
      <c r="AR20" s="239">
        <v>358038.42000000004</v>
      </c>
      <c r="AS20" s="209">
        <v>9210298.75</v>
      </c>
      <c r="AT20" s="209">
        <v>-277008</v>
      </c>
      <c r="AU20" s="209">
        <v>9280890.75</v>
      </c>
      <c r="AV20" s="213">
        <v>14347046.719999999</v>
      </c>
      <c r="AW20" s="213">
        <v>1071196.9900000002</v>
      </c>
      <c r="AX20" s="213">
        <v>15418243.709999999</v>
      </c>
      <c r="AY20" s="213">
        <v>0</v>
      </c>
      <c r="AZ20" s="213">
        <v>15418243.709999999</v>
      </c>
      <c r="BA20" s="267">
        <v>1036462.67</v>
      </c>
      <c r="BB20" s="267">
        <v>600</v>
      </c>
      <c r="BC20" s="267">
        <v>1037062.67</v>
      </c>
      <c r="BD20" s="267">
        <v>330100</v>
      </c>
      <c r="BE20" s="267">
        <v>1367162.67</v>
      </c>
      <c r="BF20" s="239">
        <v>74800</v>
      </c>
      <c r="BG20" s="239">
        <v>12000</v>
      </c>
      <c r="BH20" s="239">
        <v>86800</v>
      </c>
      <c r="BI20" s="239">
        <v>17500</v>
      </c>
      <c r="BJ20" s="239">
        <v>104300</v>
      </c>
      <c r="BK20" s="209">
        <v>15458309.389999999</v>
      </c>
      <c r="BL20" s="237">
        <v>1083796.9900000002</v>
      </c>
      <c r="BM20" s="209">
        <v>16542106.379999999</v>
      </c>
      <c r="BN20" s="209">
        <v>347600</v>
      </c>
      <c r="BO20" s="209">
        <v>16889706.379999999</v>
      </c>
      <c r="BP20" s="209">
        <v>5715590.2999999998</v>
      </c>
      <c r="BQ20" s="209">
        <v>24510.7</v>
      </c>
      <c r="BR20" s="213">
        <v>5800901</v>
      </c>
      <c r="BS20" s="213"/>
      <c r="BT20" s="213">
        <v>5800901</v>
      </c>
      <c r="BU20" s="209">
        <v>40180</v>
      </c>
      <c r="BV20" s="209">
        <v>0</v>
      </c>
      <c r="BW20" s="209">
        <v>40180</v>
      </c>
      <c r="BX20" s="209"/>
      <c r="BY20" s="209">
        <v>40180</v>
      </c>
      <c r="BZ20" s="209">
        <v>243908</v>
      </c>
      <c r="CA20" s="209">
        <v>0</v>
      </c>
      <c r="CB20" s="209">
        <v>243908</v>
      </c>
      <c r="CC20" s="209"/>
      <c r="CD20" s="209">
        <v>243908</v>
      </c>
      <c r="CE20" s="209">
        <v>5999678.2999999998</v>
      </c>
      <c r="CF20" s="209">
        <v>24510.7</v>
      </c>
      <c r="CG20" s="209">
        <v>6024189</v>
      </c>
      <c r="CH20" s="209">
        <v>0</v>
      </c>
      <c r="CI20" s="209">
        <v>6024189</v>
      </c>
      <c r="CJ20" s="209">
        <v>5810803.2800000003</v>
      </c>
      <c r="CK20" s="209">
        <v>18216.669999999998</v>
      </c>
      <c r="CL20" s="209">
        <v>5829019.9500000002</v>
      </c>
      <c r="CM20" s="209">
        <v>60800</v>
      </c>
      <c r="CN20" s="209">
        <v>5889819.9500000002</v>
      </c>
      <c r="CO20" s="209">
        <v>40180</v>
      </c>
      <c r="CP20" s="209">
        <v>828.81</v>
      </c>
      <c r="CQ20" s="209">
        <v>41008.81</v>
      </c>
      <c r="CR20" s="209"/>
      <c r="CS20" s="209">
        <v>41008.81</v>
      </c>
      <c r="CT20" s="209">
        <v>117600</v>
      </c>
      <c r="CU20" s="209">
        <v>643647.58000000007</v>
      </c>
      <c r="CV20" s="209">
        <v>761247.58000000007</v>
      </c>
      <c r="CW20" s="209"/>
      <c r="CX20" s="209">
        <v>761247.58000000007</v>
      </c>
      <c r="CY20" s="209">
        <v>5968583.2800000003</v>
      </c>
      <c r="CZ20" s="209">
        <v>662693.06000000006</v>
      </c>
      <c r="DA20" s="209">
        <v>6631276.3399999999</v>
      </c>
      <c r="DB20" s="209">
        <v>60800</v>
      </c>
      <c r="DC20" s="209">
        <v>6692076.3399999999</v>
      </c>
      <c r="DD20" s="209"/>
      <c r="DE20" s="209"/>
      <c r="DF20" s="209"/>
      <c r="DG20" s="205"/>
      <c r="DH20" s="209"/>
      <c r="DI20" s="205"/>
      <c r="DJ20" s="205"/>
      <c r="DK20" s="205"/>
      <c r="DL20" s="235"/>
      <c r="DM20" s="235"/>
      <c r="DN20" s="205"/>
      <c r="DO20" s="234"/>
      <c r="DP20" s="233"/>
      <c r="DQ20" s="232"/>
      <c r="DR20" s="161"/>
      <c r="DS20" s="231"/>
    </row>
    <row r="21" spans="1:123">
      <c r="A21" s="214"/>
      <c r="B21" s="214" t="s">
        <v>174</v>
      </c>
      <c r="C21" s="236"/>
      <c r="D21" s="209">
        <v>1359833991</v>
      </c>
      <c r="E21" s="209">
        <v>0</v>
      </c>
      <c r="F21" s="209">
        <v>0</v>
      </c>
      <c r="G21" s="209">
        <v>1359833991</v>
      </c>
      <c r="H21" s="209">
        <v>2151151829</v>
      </c>
      <c r="I21" s="209">
        <v>1566787</v>
      </c>
      <c r="J21" s="209">
        <v>2152718616</v>
      </c>
      <c r="K21" s="209">
        <v>0</v>
      </c>
      <c r="L21" s="209"/>
      <c r="M21" s="209">
        <v>0</v>
      </c>
      <c r="N21" s="209">
        <v>0</v>
      </c>
      <c r="O21" s="209"/>
      <c r="P21" s="209">
        <v>0</v>
      </c>
      <c r="Q21" s="209">
        <v>2152718616</v>
      </c>
      <c r="R21" s="209">
        <v>2151151829</v>
      </c>
      <c r="S21" s="209"/>
      <c r="T21" s="209">
        <v>0</v>
      </c>
      <c r="U21" s="209">
        <v>2151151829</v>
      </c>
      <c r="V21" s="209">
        <v>267254811.13999999</v>
      </c>
      <c r="W21" s="241">
        <v>-17648398.621757299</v>
      </c>
      <c r="X21" s="209">
        <v>249606412.51824269</v>
      </c>
      <c r="Y21" s="209">
        <v>0</v>
      </c>
      <c r="Z21" s="209"/>
      <c r="AA21" s="209">
        <v>0</v>
      </c>
      <c r="AB21" s="209">
        <v>0</v>
      </c>
      <c r="AC21" s="209"/>
      <c r="AD21" s="209">
        <v>0</v>
      </c>
      <c r="AE21" s="209">
        <v>249606412.51824269</v>
      </c>
      <c r="AF21" s="209">
        <v>267254811.13999999</v>
      </c>
      <c r="AG21" s="209"/>
      <c r="AH21" s="209"/>
      <c r="AI21" s="209">
        <v>267254811.13999999</v>
      </c>
      <c r="AJ21" s="213">
        <v>232053347.67230386</v>
      </c>
      <c r="AK21" s="213">
        <v>-24830.54</v>
      </c>
      <c r="AL21" s="213">
        <v>232027076.27230385</v>
      </c>
      <c r="AM21" s="240">
        <v>0</v>
      </c>
      <c r="AN21" s="240"/>
      <c r="AO21" s="240">
        <v>0</v>
      </c>
      <c r="AP21" s="239">
        <v>0</v>
      </c>
      <c r="AQ21" s="239"/>
      <c r="AR21" s="239">
        <v>0</v>
      </c>
      <c r="AS21" s="209">
        <v>232053347.67230386</v>
      </c>
      <c r="AT21" s="209">
        <v>-24830.54</v>
      </c>
      <c r="AU21" s="209">
        <v>232027076.27230385</v>
      </c>
      <c r="AV21" s="213">
        <v>160142316.30886388</v>
      </c>
      <c r="AW21" s="213">
        <v>-1454970.9700000107</v>
      </c>
      <c r="AX21" s="213">
        <v>158580822.80386388</v>
      </c>
      <c r="AY21" s="213">
        <v>-1440.86</v>
      </c>
      <c r="AZ21" s="213">
        <v>158579381.94386387</v>
      </c>
      <c r="BA21" s="267">
        <v>0</v>
      </c>
      <c r="BB21" s="267"/>
      <c r="BC21" s="267">
        <v>0</v>
      </c>
      <c r="BD21" s="267"/>
      <c r="BE21" s="267">
        <v>0</v>
      </c>
      <c r="BF21" s="239">
        <v>0</v>
      </c>
      <c r="BG21" s="239"/>
      <c r="BH21" s="239">
        <v>0</v>
      </c>
      <c r="BI21" s="239"/>
      <c r="BJ21" s="239">
        <v>0</v>
      </c>
      <c r="BK21" s="209">
        <v>160142316.30886388</v>
      </c>
      <c r="BL21" s="237">
        <v>-1454970.9700000107</v>
      </c>
      <c r="BM21" s="209">
        <v>158580822.80386388</v>
      </c>
      <c r="BN21" s="209">
        <v>-1440.86</v>
      </c>
      <c r="BO21" s="209">
        <v>158579381.94386387</v>
      </c>
      <c r="BP21" s="209">
        <v>70202559.019999996</v>
      </c>
      <c r="BQ21" s="209">
        <v>182356.4</v>
      </c>
      <c r="BR21" s="209">
        <v>70384915.420000002</v>
      </c>
      <c r="BS21" s="209">
        <v>-106522.53500000003</v>
      </c>
      <c r="BT21" s="209">
        <v>70278392.885000005</v>
      </c>
      <c r="BU21" s="209">
        <v>0</v>
      </c>
      <c r="BV21" s="209">
        <v>0</v>
      </c>
      <c r="BW21" s="209">
        <v>0</v>
      </c>
      <c r="BX21" s="209"/>
      <c r="BY21" s="209">
        <v>0</v>
      </c>
      <c r="BZ21" s="209">
        <v>0</v>
      </c>
      <c r="CA21" s="209">
        <v>0</v>
      </c>
      <c r="CB21" s="209">
        <v>0</v>
      </c>
      <c r="CC21" s="209"/>
      <c r="CD21" s="209">
        <v>0</v>
      </c>
      <c r="CE21" s="209">
        <v>70202559.019999996</v>
      </c>
      <c r="CF21" s="209">
        <v>182356.4</v>
      </c>
      <c r="CG21" s="209">
        <v>70384915.420000002</v>
      </c>
      <c r="CH21" s="209">
        <v>-106522.53500000003</v>
      </c>
      <c r="CI21" s="209">
        <v>70278392.885000005</v>
      </c>
      <c r="CJ21" s="209">
        <v>77358867.359999999</v>
      </c>
      <c r="CK21" s="209">
        <v>5359024.1175471693</v>
      </c>
      <c r="CL21" s="209">
        <v>82717891.477547169</v>
      </c>
      <c r="CM21" s="209">
        <v>0</v>
      </c>
      <c r="CN21" s="209">
        <v>82717891.477547169</v>
      </c>
      <c r="CO21" s="209">
        <v>341700</v>
      </c>
      <c r="CP21" s="209">
        <v>0</v>
      </c>
      <c r="CQ21" s="209">
        <v>341700</v>
      </c>
      <c r="CR21" s="209"/>
      <c r="CS21" s="209">
        <v>341700</v>
      </c>
      <c r="CT21" s="209">
        <v>0</v>
      </c>
      <c r="CU21" s="209">
        <v>0</v>
      </c>
      <c r="CV21" s="209">
        <v>0</v>
      </c>
      <c r="CW21" s="209"/>
      <c r="CX21" s="209">
        <v>0</v>
      </c>
      <c r="CY21" s="209">
        <v>77700567.359999999</v>
      </c>
      <c r="CZ21" s="209">
        <v>5359024.1175471693</v>
      </c>
      <c r="DA21" s="209">
        <v>83059591.477547169</v>
      </c>
      <c r="DB21" s="209">
        <v>0</v>
      </c>
      <c r="DC21" s="209">
        <v>83059591.477547169</v>
      </c>
      <c r="DD21" s="209"/>
      <c r="DE21" s="209"/>
      <c r="DF21" s="209"/>
      <c r="DG21" s="205"/>
      <c r="DH21" s="209"/>
      <c r="DI21" s="205"/>
      <c r="DJ21" s="205"/>
      <c r="DK21" s="205"/>
      <c r="DL21" s="235"/>
      <c r="DM21" s="235"/>
      <c r="DN21" s="205"/>
      <c r="DO21" s="234"/>
      <c r="DP21" s="233"/>
      <c r="DQ21" s="232"/>
      <c r="DR21" s="161"/>
      <c r="DS21" s="231"/>
    </row>
    <row r="22" spans="1:123" s="159" customFormat="1">
      <c r="A22" s="230"/>
      <c r="B22" s="230" t="s">
        <v>38</v>
      </c>
      <c r="C22" s="266">
        <v>24</v>
      </c>
      <c r="D22" s="225">
        <v>5665820077</v>
      </c>
      <c r="E22" s="225">
        <v>12816909147.98</v>
      </c>
      <c r="F22" s="225">
        <v>33111521294.529999</v>
      </c>
      <c r="G22" s="225">
        <f>SUM(G18:G21)</f>
        <v>51594250520</v>
      </c>
      <c r="H22" s="225">
        <v>4792899923</v>
      </c>
      <c r="I22" s="225">
        <v>826507517</v>
      </c>
      <c r="J22" s="225">
        <v>5619407440</v>
      </c>
      <c r="K22" s="225">
        <v>12126989275</v>
      </c>
      <c r="L22" s="225">
        <v>192652627</v>
      </c>
      <c r="M22" s="225">
        <v>12319641902</v>
      </c>
      <c r="N22" s="225">
        <v>28953368538</v>
      </c>
      <c r="O22" s="225">
        <v>-907693591</v>
      </c>
      <c r="P22" s="225">
        <v>28045674947</v>
      </c>
      <c r="Q22" s="225">
        <f>SUM(Q18:Q21)</f>
        <v>45984724289</v>
      </c>
      <c r="R22" s="225">
        <v>4792899923</v>
      </c>
      <c r="S22" s="225">
        <v>12126989275</v>
      </c>
      <c r="T22" s="225">
        <v>28953368538</v>
      </c>
      <c r="U22" s="225">
        <v>45873257736</v>
      </c>
      <c r="V22" s="225">
        <v>2885349685.3799996</v>
      </c>
      <c r="W22" s="225">
        <v>93666166.944945738</v>
      </c>
      <c r="X22" s="225">
        <v>2979015852.3249459</v>
      </c>
      <c r="Y22" s="225">
        <v>8331903124</v>
      </c>
      <c r="Z22" s="225">
        <v>68272912.770000011</v>
      </c>
      <c r="AA22" s="225">
        <v>8400176036.7700005</v>
      </c>
      <c r="AB22" s="225">
        <v>23088247331</v>
      </c>
      <c r="AC22" s="225">
        <v>-128263675.83000004</v>
      </c>
      <c r="AD22" s="225">
        <v>22959983655.169998</v>
      </c>
      <c r="AE22" s="225">
        <v>34339175544.264946</v>
      </c>
      <c r="AF22" s="225">
        <v>2885349685.3799996</v>
      </c>
      <c r="AG22" s="225">
        <v>8331903124</v>
      </c>
      <c r="AH22" s="225">
        <v>23088247331</v>
      </c>
      <c r="AI22" s="225">
        <v>34305500140.379997</v>
      </c>
      <c r="AJ22" s="228">
        <v>2429480263.8667231</v>
      </c>
      <c r="AK22" s="228">
        <v>-32317962.399999999</v>
      </c>
      <c r="AL22" s="228">
        <v>2257893541.5167232</v>
      </c>
      <c r="AM22" s="227">
        <v>2387459217.8600001</v>
      </c>
      <c r="AN22" s="227">
        <v>-355929.09</v>
      </c>
      <c r="AO22" s="227">
        <v>2499395072.9099998</v>
      </c>
      <c r="AP22" s="226">
        <v>9809044733.5500031</v>
      </c>
      <c r="AQ22" s="226">
        <v>-1311822.1499999999</v>
      </c>
      <c r="AR22" s="226">
        <v>9968528689.4600029</v>
      </c>
      <c r="AS22" s="225">
        <v>14625984215.276726</v>
      </c>
      <c r="AT22" s="225">
        <v>-33985713.640000001</v>
      </c>
      <c r="AU22" s="225">
        <v>14725817303.886726</v>
      </c>
      <c r="AV22" s="222">
        <v>7646615119.4635782</v>
      </c>
      <c r="AW22" s="222">
        <v>-89069439.299090937</v>
      </c>
      <c r="AX22" s="222">
        <v>7557418857.4894876</v>
      </c>
      <c r="AY22" s="222">
        <v>-139268759.94999999</v>
      </c>
      <c r="AZ22" s="222">
        <v>7418150097.5394878</v>
      </c>
      <c r="BA22" s="224">
        <v>2031764011.73</v>
      </c>
      <c r="BB22" s="224">
        <v>1120097.76</v>
      </c>
      <c r="BC22" s="224">
        <v>2032884109.49</v>
      </c>
      <c r="BD22" s="224">
        <v>112291784.14</v>
      </c>
      <c r="BE22" s="224">
        <v>2145175893.6300001</v>
      </c>
      <c r="BF22" s="223">
        <v>21871252913.260002</v>
      </c>
      <c r="BG22" s="223">
        <v>-409127327.38999999</v>
      </c>
      <c r="BH22" s="223">
        <v>21475083515.370003</v>
      </c>
      <c r="BI22" s="223">
        <v>160795778.06</v>
      </c>
      <c r="BJ22" s="223">
        <v>21635879293.430004</v>
      </c>
      <c r="BK22" s="221">
        <v>31549632044.453583</v>
      </c>
      <c r="BL22" s="221">
        <v>-497076668.92909092</v>
      </c>
      <c r="BM22" s="221">
        <v>31065386482.349491</v>
      </c>
      <c r="BN22" s="221">
        <v>133818802.25000004</v>
      </c>
      <c r="BO22" s="221">
        <v>31199205284.599491</v>
      </c>
      <c r="BP22" s="221">
        <v>7153114195.3814173</v>
      </c>
      <c r="BQ22" s="221">
        <v>32864042.050000004</v>
      </c>
      <c r="BR22" s="222">
        <v>7188393586.8314171</v>
      </c>
      <c r="BS22" s="222">
        <v>-126822.67499999993</v>
      </c>
      <c r="BT22" s="222">
        <v>7188266764.1564178</v>
      </c>
      <c r="BU22" s="221">
        <v>9350715063.9300003</v>
      </c>
      <c r="BV22" s="221">
        <v>96488.99</v>
      </c>
      <c r="BW22" s="221">
        <v>9350811552.9200001</v>
      </c>
      <c r="BX22" s="221">
        <v>0</v>
      </c>
      <c r="BY22" s="221">
        <v>9350811552.9200001</v>
      </c>
      <c r="BZ22" s="221">
        <v>32781694800.539997</v>
      </c>
      <c r="CA22" s="221">
        <v>-38584785.880000003</v>
      </c>
      <c r="CB22" s="221">
        <v>32743110014.659996</v>
      </c>
      <c r="CC22" s="221">
        <v>12957929.5</v>
      </c>
      <c r="CD22" s="221">
        <v>32756067944.159996</v>
      </c>
      <c r="CE22" s="221">
        <v>49285524059.85141</v>
      </c>
      <c r="CF22" s="221">
        <v>-5624254.8399999971</v>
      </c>
      <c r="CG22" s="221">
        <v>49279899805.011406</v>
      </c>
      <c r="CH22" s="221">
        <v>12831106.825000001</v>
      </c>
      <c r="CI22" s="221">
        <v>49292730911.836411</v>
      </c>
      <c r="CJ22" s="221">
        <v>4648478773.6908817</v>
      </c>
      <c r="CK22" s="221">
        <v>32746406.037547171</v>
      </c>
      <c r="CL22" s="221">
        <v>4681225179.7284298</v>
      </c>
      <c r="CM22" s="221">
        <v>2415349.4000000004</v>
      </c>
      <c r="CN22" s="221">
        <v>4683640529.1284294</v>
      </c>
      <c r="CO22" s="221">
        <v>6566592850.25</v>
      </c>
      <c r="CP22" s="221">
        <v>-2900144.16</v>
      </c>
      <c r="CQ22" s="221">
        <v>6563692706.0900002</v>
      </c>
      <c r="CR22" s="221">
        <v>0</v>
      </c>
      <c r="CS22" s="221">
        <v>6563692706.0900002</v>
      </c>
      <c r="CT22" s="221">
        <v>29315301776.330002</v>
      </c>
      <c r="CU22" s="221">
        <v>-617309312.99000001</v>
      </c>
      <c r="CV22" s="221">
        <v>28697992463.340004</v>
      </c>
      <c r="CW22" s="221">
        <v>0</v>
      </c>
      <c r="CX22" s="221">
        <v>28697992463.340004</v>
      </c>
      <c r="CY22" s="221">
        <v>40530373400.270882</v>
      </c>
      <c r="CZ22" s="221">
        <v>-587463051.11245298</v>
      </c>
      <c r="DA22" s="221">
        <v>39942910349.158424</v>
      </c>
      <c r="DB22" s="221">
        <v>2415349.4000000004</v>
      </c>
      <c r="DC22" s="221">
        <v>39945325698.558418</v>
      </c>
      <c r="DD22" s="229"/>
      <c r="DE22" s="221">
        <v>878797221.4000001</v>
      </c>
      <c r="DF22" s="221">
        <v>-24990</v>
      </c>
      <c r="DG22" s="221"/>
      <c r="DH22" s="221">
        <v>878772231.4000001</v>
      </c>
      <c r="DI22" s="221">
        <v>0</v>
      </c>
      <c r="DJ22" s="221">
        <v>0</v>
      </c>
      <c r="DK22" s="221">
        <v>0</v>
      </c>
      <c r="DL22" s="265">
        <v>225271392</v>
      </c>
      <c r="DM22" s="265">
        <v>0</v>
      </c>
      <c r="DN22" s="221">
        <v>225271392</v>
      </c>
      <c r="DO22" s="264"/>
      <c r="DP22" s="263"/>
      <c r="DQ22" s="262">
        <v>924423308</v>
      </c>
      <c r="DR22" s="190"/>
      <c r="DS22" s="160"/>
    </row>
    <row r="23" spans="1:123">
      <c r="A23" s="261" t="s">
        <v>175</v>
      </c>
      <c r="B23" s="261"/>
      <c r="C23" s="251"/>
      <c r="D23" s="252">
        <v>4832755436</v>
      </c>
      <c r="E23" s="252">
        <v>5521439875.0200005</v>
      </c>
      <c r="F23" s="252">
        <v>95750815.470001221</v>
      </c>
      <c r="G23" s="252">
        <f>G15-G22</f>
        <v>10449946126</v>
      </c>
      <c r="H23" s="252">
        <v>5026255897.115921</v>
      </c>
      <c r="I23" s="252">
        <v>-826436974.75999999</v>
      </c>
      <c r="J23" s="252">
        <v>4199818922.3559208</v>
      </c>
      <c r="K23" s="252">
        <v>4872619296.8370724</v>
      </c>
      <c r="L23" s="252">
        <v>-192033695.63</v>
      </c>
      <c r="M23" s="252">
        <v>4680585601.2070732</v>
      </c>
      <c r="N23" s="252">
        <v>2024285050.4783974</v>
      </c>
      <c r="O23" s="252">
        <v>907693647.30999994</v>
      </c>
      <c r="P23" s="252">
        <v>2931978697.7883987</v>
      </c>
      <c r="Q23" s="252">
        <f>Q15-Q22</f>
        <v>11812383220</v>
      </c>
      <c r="R23" s="252">
        <v>5026255897.115921</v>
      </c>
      <c r="S23" s="252">
        <v>4872619296.8370724</v>
      </c>
      <c r="T23" s="252">
        <v>2024285050.4783974</v>
      </c>
      <c r="U23" s="252">
        <v>11923160244.431389</v>
      </c>
      <c r="V23" s="252">
        <v>4623471931.2427998</v>
      </c>
      <c r="W23" s="252">
        <v>-102398633.27494574</v>
      </c>
      <c r="X23" s="252">
        <v>4521073297.9678535</v>
      </c>
      <c r="Y23" s="252">
        <v>4485117716</v>
      </c>
      <c r="Z23" s="252">
        <v>-83666617.460000008</v>
      </c>
      <c r="AA23" s="252">
        <v>4401451098.539999</v>
      </c>
      <c r="AB23" s="252">
        <v>287579591</v>
      </c>
      <c r="AC23" s="252">
        <v>99748699.420000046</v>
      </c>
      <c r="AD23" s="252">
        <v>387328290.42000008</v>
      </c>
      <c r="AE23" s="252">
        <v>9309852686.9278526</v>
      </c>
      <c r="AF23" s="252">
        <v>4623471931.2427998</v>
      </c>
      <c r="AG23" s="252">
        <v>4485117716</v>
      </c>
      <c r="AH23" s="252">
        <v>287579591</v>
      </c>
      <c r="AI23" s="252">
        <v>9396169239.2428055</v>
      </c>
      <c r="AJ23" s="258">
        <v>853936032.7432766</v>
      </c>
      <c r="AK23" s="258">
        <v>32331609.099999998</v>
      </c>
      <c r="AL23" s="258">
        <v>1025527560.7932763</v>
      </c>
      <c r="AM23" s="260">
        <v>3781384532.6613822</v>
      </c>
      <c r="AN23" s="260">
        <v>-27785019.850000001</v>
      </c>
      <c r="AO23" s="260">
        <v>3641307728.6713829</v>
      </c>
      <c r="AP23" s="254">
        <v>234964596.81462479</v>
      </c>
      <c r="AQ23" s="254">
        <v>1311857.76</v>
      </c>
      <c r="AR23" s="254">
        <v>75480676.514625549</v>
      </c>
      <c r="AS23" s="252">
        <v>4870285161.2192841</v>
      </c>
      <c r="AT23" s="252">
        <v>5858447.0099999979</v>
      </c>
      <c r="AU23" s="252">
        <v>4742315964.9792862</v>
      </c>
      <c r="AV23" s="259">
        <v>2929483020.3469839</v>
      </c>
      <c r="AW23" s="259">
        <v>89296351.829090938</v>
      </c>
      <c r="AX23" s="258">
        <v>3021942181.5210752</v>
      </c>
      <c r="AY23" s="258">
        <v>139259918.94999999</v>
      </c>
      <c r="AZ23" s="258">
        <v>3161202100.4710751</v>
      </c>
      <c r="BA23" s="257">
        <v>11204669321.453918</v>
      </c>
      <c r="BB23" s="257">
        <v>1604246740.1400003</v>
      </c>
      <c r="BC23" s="256">
        <v>17255135684.183918</v>
      </c>
      <c r="BD23" s="256">
        <v>-112291784.14</v>
      </c>
      <c r="BE23" s="256">
        <v>17142843900.043919</v>
      </c>
      <c r="BF23" s="255">
        <v>359391938.50552368</v>
      </c>
      <c r="BG23" s="255">
        <v>409127339.41999996</v>
      </c>
      <c r="BH23" s="254">
        <v>755561348.42552185</v>
      </c>
      <c r="BI23" s="254">
        <v>-160795778.06</v>
      </c>
      <c r="BJ23" s="254">
        <v>594765570.36552191</v>
      </c>
      <c r="BK23" s="249">
        <v>14493544280.306427</v>
      </c>
      <c r="BL23" s="253">
        <v>2102670431.389091</v>
      </c>
      <c r="BM23" s="252">
        <v>21032639214.13052</v>
      </c>
      <c r="BN23" s="252">
        <v>-133827643.25000004</v>
      </c>
      <c r="BO23" s="252">
        <v>20898811570.88052</v>
      </c>
      <c r="BP23" s="249">
        <v>4530308739.5485811</v>
      </c>
      <c r="BQ23" s="249">
        <v>-53707638.690000005</v>
      </c>
      <c r="BR23" s="249">
        <v>4474185751.45858</v>
      </c>
      <c r="BS23" s="249">
        <v>3162809.3449999997</v>
      </c>
      <c r="BT23" s="249">
        <v>4477348560.8035812</v>
      </c>
      <c r="BU23" s="249">
        <v>9006102672.7300034</v>
      </c>
      <c r="BV23" s="249">
        <v>-88580.66</v>
      </c>
      <c r="BW23" s="249">
        <v>9006014092.0700054</v>
      </c>
      <c r="BX23" s="249">
        <v>4446219622.5900002</v>
      </c>
      <c r="BY23" s="249">
        <v>13452233714.660006</v>
      </c>
      <c r="BZ23" s="249">
        <v>275391398.22150803</v>
      </c>
      <c r="CA23" s="249">
        <v>38587091.440000005</v>
      </c>
      <c r="CB23" s="249">
        <v>313978489.66151047</v>
      </c>
      <c r="CC23" s="249">
        <v>-12957929.5</v>
      </c>
      <c r="CD23" s="249">
        <v>301020560.16151047</v>
      </c>
      <c r="CE23" s="249">
        <v>13811802810.500099</v>
      </c>
      <c r="CF23" s="249">
        <v>-15209127.910000008</v>
      </c>
      <c r="CG23" s="249">
        <v>13796593682.590103</v>
      </c>
      <c r="CH23" s="249">
        <v>4436424502.4350004</v>
      </c>
      <c r="CI23" s="249">
        <v>18233018185.025093</v>
      </c>
      <c r="CJ23" s="249">
        <v>5070578228.9791183</v>
      </c>
      <c r="CK23" s="249">
        <v>-18973010.247547172</v>
      </c>
      <c r="CL23" s="249">
        <v>5051605218.7315712</v>
      </c>
      <c r="CM23" s="249" t="e">
        <v>#REF!</v>
      </c>
      <c r="CN23" s="249" t="e">
        <v>#REF!</v>
      </c>
      <c r="CO23" s="249">
        <v>9111925576.5799999</v>
      </c>
      <c r="CP23" s="249">
        <v>2904288.2</v>
      </c>
      <c r="CQ23" s="249">
        <v>9114829864.7800007</v>
      </c>
      <c r="CR23" s="249">
        <v>0</v>
      </c>
      <c r="CS23" s="249">
        <v>9114829864.7800007</v>
      </c>
      <c r="CT23" s="249">
        <v>-741574314.37000275</v>
      </c>
      <c r="CU23" s="249">
        <v>619855550.88</v>
      </c>
      <c r="CV23" s="249">
        <v>-121718763.49000549</v>
      </c>
      <c r="CW23" s="249">
        <v>0</v>
      </c>
      <c r="CX23" s="249">
        <v>-121718763.49000549</v>
      </c>
      <c r="CY23" s="249">
        <v>13440929491.18911</v>
      </c>
      <c r="CZ23" s="249">
        <v>603786828.83245301</v>
      </c>
      <c r="DA23" s="249">
        <v>14044716320.021576</v>
      </c>
      <c r="DB23" s="249" t="e">
        <v>#REF!</v>
      </c>
      <c r="DC23" s="249" t="e">
        <v>#REF!</v>
      </c>
      <c r="DD23" s="251"/>
      <c r="DE23" s="249"/>
      <c r="DF23" s="249"/>
      <c r="DG23" s="249"/>
      <c r="DH23" s="249"/>
      <c r="DI23" s="249"/>
      <c r="DJ23" s="249"/>
      <c r="DK23" s="249"/>
      <c r="DL23" s="250"/>
      <c r="DM23" s="250"/>
      <c r="DN23" s="249"/>
      <c r="DO23" s="248"/>
      <c r="DP23" s="247"/>
      <c r="DQ23" s="246"/>
      <c r="DR23" s="161"/>
      <c r="DS23" s="231"/>
    </row>
    <row r="24" spans="1:123">
      <c r="A24" s="214" t="s">
        <v>176</v>
      </c>
      <c r="B24" s="214"/>
      <c r="C24" s="236">
        <v>15.1</v>
      </c>
      <c r="D24" s="244">
        <v>1597654845</v>
      </c>
      <c r="E24" s="245"/>
      <c r="F24" s="245"/>
      <c r="G24" s="209">
        <v>1597654845</v>
      </c>
      <c r="H24" s="209">
        <v>1420874360</v>
      </c>
      <c r="I24" s="209"/>
      <c r="J24" s="209">
        <v>1420874360</v>
      </c>
      <c r="K24" s="209">
        <v>0</v>
      </c>
      <c r="L24" s="209"/>
      <c r="M24" s="209">
        <v>0</v>
      </c>
      <c r="N24" s="209">
        <v>419942023</v>
      </c>
      <c r="O24" s="209"/>
      <c r="P24" s="209">
        <v>419942023</v>
      </c>
      <c r="Q24" s="209">
        <v>1840816383</v>
      </c>
      <c r="R24" s="245">
        <v>1420874360</v>
      </c>
      <c r="S24" s="245"/>
      <c r="T24" s="245">
        <v>419942023</v>
      </c>
      <c r="U24" s="209">
        <v>1840816383</v>
      </c>
      <c r="V24" s="209">
        <v>956402651.8198998</v>
      </c>
      <c r="W24" s="209"/>
      <c r="X24" s="209">
        <v>956402651.8198998</v>
      </c>
      <c r="Y24" s="209">
        <v>0</v>
      </c>
      <c r="Z24" s="209"/>
      <c r="AA24" s="209">
        <v>0</v>
      </c>
      <c r="AB24" s="209">
        <v>58174391.539024889</v>
      </c>
      <c r="AC24" s="209"/>
      <c r="AD24" s="209">
        <v>58174391.539024889</v>
      </c>
      <c r="AE24" s="209">
        <v>1014577043.3589246</v>
      </c>
      <c r="AF24" s="209">
        <v>956402651.8198998</v>
      </c>
      <c r="AG24" s="209"/>
      <c r="AH24" s="209">
        <v>58174391.539024889</v>
      </c>
      <c r="AI24" s="209">
        <v>1014577043.3589246</v>
      </c>
      <c r="AJ24" s="213">
        <v>104498005.97</v>
      </c>
      <c r="AK24" s="213"/>
      <c r="AL24" s="213">
        <v>104498005.97</v>
      </c>
      <c r="AM24" s="240"/>
      <c r="AN24" s="240"/>
      <c r="AO24" s="240">
        <v>0</v>
      </c>
      <c r="AP24" s="239">
        <v>29919612.109999999</v>
      </c>
      <c r="AQ24" s="239"/>
      <c r="AR24" s="239">
        <v>29919612.109999999</v>
      </c>
      <c r="AS24" s="209">
        <v>134417618.07999998</v>
      </c>
      <c r="AT24" s="209">
        <v>0</v>
      </c>
      <c r="AU24" s="209">
        <v>134417618.07999998</v>
      </c>
      <c r="AV24" s="208">
        <v>860232160.54961503</v>
      </c>
      <c r="AW24" s="208"/>
      <c r="AX24" s="208">
        <v>860232160.54961503</v>
      </c>
      <c r="AY24" s="208"/>
      <c r="AZ24" s="208">
        <v>860232160.54961503</v>
      </c>
      <c r="BA24" s="207">
        <v>865714124.90717494</v>
      </c>
      <c r="BB24" s="207"/>
      <c r="BC24" s="207">
        <v>865714124.90717494</v>
      </c>
      <c r="BD24" s="207"/>
      <c r="BE24" s="207">
        <v>865714124.90717494</v>
      </c>
      <c r="BF24" s="238">
        <v>106553030.071657</v>
      </c>
      <c r="BG24" s="238"/>
      <c r="BH24" s="238">
        <v>106553030.071657</v>
      </c>
      <c r="BI24" s="238"/>
      <c r="BJ24" s="238">
        <v>106553030.071657</v>
      </c>
      <c r="BK24" s="209">
        <v>1832499315.5284469</v>
      </c>
      <c r="BL24" s="237">
        <v>0</v>
      </c>
      <c r="BM24" s="209">
        <v>1832499315.5284469</v>
      </c>
      <c r="BN24" s="209">
        <v>0</v>
      </c>
      <c r="BO24" s="209">
        <v>1832499315.5284469</v>
      </c>
      <c r="BP24" s="205">
        <v>591844975.00999999</v>
      </c>
      <c r="BQ24" s="205"/>
      <c r="BR24" s="205">
        <v>591844975.00999999</v>
      </c>
      <c r="BS24" s="205"/>
      <c r="BT24" s="205">
        <v>591844975.00999999</v>
      </c>
      <c r="BU24" s="205"/>
      <c r="BV24" s="205"/>
      <c r="BW24" s="205">
        <v>0</v>
      </c>
      <c r="BX24" s="205"/>
      <c r="BY24" s="205">
        <v>0</v>
      </c>
      <c r="BZ24" s="205">
        <v>35977463.030000001</v>
      </c>
      <c r="CA24" s="205"/>
      <c r="CB24" s="205">
        <v>35977463.030000001</v>
      </c>
      <c r="CC24" s="205"/>
      <c r="CD24" s="205">
        <v>35977463.030000001</v>
      </c>
      <c r="CE24" s="209">
        <v>627822438.03999996</v>
      </c>
      <c r="CF24" s="209">
        <v>0</v>
      </c>
      <c r="CG24" s="205">
        <v>627822438.03999996</v>
      </c>
      <c r="CH24" s="205">
        <v>0</v>
      </c>
      <c r="CI24" s="205">
        <v>627822438.03999996</v>
      </c>
      <c r="CJ24" s="205"/>
      <c r="CK24" s="205"/>
      <c r="CL24" s="205">
        <v>0</v>
      </c>
      <c r="CM24" s="205"/>
      <c r="CN24" s="205">
        <v>0</v>
      </c>
      <c r="CO24" s="205"/>
      <c r="CP24" s="205"/>
      <c r="CQ24" s="205">
        <v>0</v>
      </c>
      <c r="CR24" s="205"/>
      <c r="CS24" s="205">
        <v>0</v>
      </c>
      <c r="CT24" s="205"/>
      <c r="CU24" s="205"/>
      <c r="CV24" s="205">
        <v>0</v>
      </c>
      <c r="CW24" s="205"/>
      <c r="CX24" s="205">
        <v>0</v>
      </c>
      <c r="CY24" s="205"/>
      <c r="CZ24" s="205"/>
      <c r="DA24" s="205">
        <v>0</v>
      </c>
      <c r="DB24" s="205">
        <v>0</v>
      </c>
      <c r="DC24" s="205">
        <v>0</v>
      </c>
      <c r="DD24" s="236"/>
      <c r="DE24" s="205"/>
      <c r="DF24" s="205"/>
      <c r="DG24" s="205"/>
      <c r="DH24" s="205"/>
      <c r="DI24" s="205"/>
      <c r="DJ24" s="205"/>
      <c r="DK24" s="205"/>
      <c r="DL24" s="235"/>
      <c r="DM24" s="235"/>
      <c r="DN24" s="205"/>
      <c r="DO24" s="234"/>
      <c r="DP24" s="233"/>
      <c r="DQ24" s="232"/>
      <c r="DR24" s="161"/>
      <c r="DS24" s="231"/>
    </row>
    <row r="25" spans="1:123">
      <c r="A25" s="214" t="s">
        <v>177</v>
      </c>
      <c r="B25" s="214"/>
      <c r="C25" s="236">
        <v>15.1</v>
      </c>
      <c r="D25" s="244">
        <v>-195478716</v>
      </c>
      <c r="E25" s="209"/>
      <c r="F25" s="209"/>
      <c r="G25" s="209">
        <v>-195478716</v>
      </c>
      <c r="H25" s="209">
        <v>-375196841.06999999</v>
      </c>
      <c r="I25" s="209"/>
      <c r="J25" s="209">
        <v>-375196841.06999999</v>
      </c>
      <c r="K25" s="209">
        <v>0</v>
      </c>
      <c r="L25" s="209"/>
      <c r="M25" s="209">
        <v>0</v>
      </c>
      <c r="N25" s="209">
        <v>-123083150.06</v>
      </c>
      <c r="O25" s="209"/>
      <c r="P25" s="209">
        <v>-123083150.06</v>
      </c>
      <c r="Q25" s="209">
        <v>-498279991</v>
      </c>
      <c r="R25" s="209">
        <v>-375196841.06999999</v>
      </c>
      <c r="S25" s="209"/>
      <c r="T25" s="209">
        <v>-123083150.06</v>
      </c>
      <c r="U25" s="209">
        <v>-498279991.13</v>
      </c>
      <c r="V25" s="209">
        <v>-60505032.051205501</v>
      </c>
      <c r="W25" s="209"/>
      <c r="X25" s="209">
        <v>-60505032.051205501</v>
      </c>
      <c r="Y25" s="209">
        <v>0</v>
      </c>
      <c r="Z25" s="209"/>
      <c r="AA25" s="209">
        <v>0</v>
      </c>
      <c r="AB25" s="209">
        <v>-3741693.8260407802</v>
      </c>
      <c r="AC25" s="209"/>
      <c r="AD25" s="209">
        <v>-3741693.8260407802</v>
      </c>
      <c r="AE25" s="209">
        <v>-64246725.877246283</v>
      </c>
      <c r="AF25" s="209">
        <v>-60505032.051205501</v>
      </c>
      <c r="AG25" s="209"/>
      <c r="AH25" s="209">
        <v>-3741693.8260407802</v>
      </c>
      <c r="AI25" s="209">
        <v>-64246725.877246283</v>
      </c>
      <c r="AJ25" s="213">
        <v>-11463578.689999999</v>
      </c>
      <c r="AK25" s="213">
        <v>11463578.689999999</v>
      </c>
      <c r="AL25" s="213">
        <v>54557545.18</v>
      </c>
      <c r="AM25" s="240">
        <v>0</v>
      </c>
      <c r="AN25" s="240"/>
      <c r="AO25" s="240">
        <v>51437092.5</v>
      </c>
      <c r="AP25" s="239">
        <v>-3282223.66</v>
      </c>
      <c r="AQ25" s="239">
        <v>3282223.66</v>
      </c>
      <c r="AR25" s="239">
        <v>6749607.6900000004</v>
      </c>
      <c r="AS25" s="209">
        <v>-14745802.35</v>
      </c>
      <c r="AT25" s="209">
        <v>14745802.35</v>
      </c>
      <c r="AU25" s="209">
        <v>112744245.37</v>
      </c>
      <c r="AV25" s="208">
        <v>-49293880.32</v>
      </c>
      <c r="AW25" s="208"/>
      <c r="AX25" s="208">
        <v>-49293880.32</v>
      </c>
      <c r="AY25" s="208">
        <v>54557545.18</v>
      </c>
      <c r="AZ25" s="208">
        <v>5263664.8599999994</v>
      </c>
      <c r="BA25" s="207">
        <v>-51437092.5</v>
      </c>
      <c r="BB25" s="207"/>
      <c r="BC25" s="207">
        <v>-51437092.5</v>
      </c>
      <c r="BD25" s="207">
        <v>51437092.5</v>
      </c>
      <c r="BE25" s="207">
        <v>0</v>
      </c>
      <c r="BF25" s="238">
        <v>-6429636.5599999996</v>
      </c>
      <c r="BG25" s="238"/>
      <c r="BH25" s="238">
        <v>-6429636.5599999996</v>
      </c>
      <c r="BI25" s="238">
        <v>6749607.6900000004</v>
      </c>
      <c r="BJ25" s="238">
        <v>319971.13000000082</v>
      </c>
      <c r="BK25" s="209">
        <v>-107160609.38</v>
      </c>
      <c r="BL25" s="237">
        <v>0</v>
      </c>
      <c r="BM25" s="209">
        <v>-107160609.38</v>
      </c>
      <c r="BN25" s="209">
        <v>112744245.37</v>
      </c>
      <c r="BO25" s="209">
        <v>5583635.9900000002</v>
      </c>
      <c r="BP25" s="205">
        <v>-5263664.8499999996</v>
      </c>
      <c r="BQ25" s="205"/>
      <c r="BR25" s="205">
        <v>-5263664.8499999996</v>
      </c>
      <c r="BS25" s="205"/>
      <c r="BT25" s="205">
        <v>-5263664.8499999996</v>
      </c>
      <c r="BU25" s="205"/>
      <c r="BV25" s="205"/>
      <c r="BW25" s="205">
        <v>0</v>
      </c>
      <c r="BX25" s="205"/>
      <c r="BY25" s="205">
        <v>0</v>
      </c>
      <c r="BZ25" s="205">
        <v>-319971.33</v>
      </c>
      <c r="CA25" s="205"/>
      <c r="CB25" s="205">
        <v>-319971.33</v>
      </c>
      <c r="CC25" s="205"/>
      <c r="CD25" s="205">
        <v>-319971.33</v>
      </c>
      <c r="CE25" s="209">
        <v>-5583636.1799999997</v>
      </c>
      <c r="CF25" s="209">
        <v>0</v>
      </c>
      <c r="CG25" s="205">
        <v>-5583636.1799999997</v>
      </c>
      <c r="CH25" s="205">
        <v>0</v>
      </c>
      <c r="CI25" s="205">
        <v>-5583636.1799999997</v>
      </c>
      <c r="CJ25" s="205"/>
      <c r="CK25" s="205"/>
      <c r="CL25" s="205">
        <v>0</v>
      </c>
      <c r="CM25" s="205"/>
      <c r="CN25" s="205">
        <v>0</v>
      </c>
      <c r="CO25" s="205"/>
      <c r="CP25" s="205"/>
      <c r="CQ25" s="205">
        <v>0</v>
      </c>
      <c r="CR25" s="205"/>
      <c r="CS25" s="205">
        <v>0</v>
      </c>
      <c r="CT25" s="205"/>
      <c r="CU25" s="205"/>
      <c r="CV25" s="205">
        <v>0</v>
      </c>
      <c r="CW25" s="205"/>
      <c r="CX25" s="205">
        <v>0</v>
      </c>
      <c r="CY25" s="205"/>
      <c r="CZ25" s="205"/>
      <c r="DA25" s="205">
        <v>0</v>
      </c>
      <c r="DB25" s="205">
        <v>0</v>
      </c>
      <c r="DC25" s="205">
        <v>0</v>
      </c>
      <c r="DD25" s="236"/>
      <c r="DE25" s="205"/>
      <c r="DF25" s="205"/>
      <c r="DG25" s="205"/>
      <c r="DH25" s="205"/>
      <c r="DI25" s="205"/>
      <c r="DJ25" s="205"/>
      <c r="DK25" s="205"/>
      <c r="DL25" s="235"/>
      <c r="DM25" s="235"/>
      <c r="DN25" s="205"/>
      <c r="DO25" s="234"/>
      <c r="DP25" s="233"/>
      <c r="DQ25" s="232"/>
      <c r="DR25" s="161"/>
      <c r="DS25" s="231"/>
    </row>
    <row r="26" spans="1:123">
      <c r="A26" s="230" t="s">
        <v>37</v>
      </c>
      <c r="B26" s="230"/>
      <c r="C26" s="229"/>
      <c r="D26" s="225">
        <v>3430579307</v>
      </c>
      <c r="E26" s="225">
        <v>5521439875.0200005</v>
      </c>
      <c r="F26" s="225">
        <v>95750815.470001221</v>
      </c>
      <c r="G26" s="225">
        <f>G23-G24-G25</f>
        <v>9047769997</v>
      </c>
      <c r="H26" s="225">
        <v>3980578378.1859212</v>
      </c>
      <c r="I26" s="225">
        <v>-826436974.75999999</v>
      </c>
      <c r="J26" s="225">
        <v>3154141403.425921</v>
      </c>
      <c r="K26" s="225">
        <v>4872619296.8370724</v>
      </c>
      <c r="L26" s="225">
        <v>-192033695.63</v>
      </c>
      <c r="M26" s="225">
        <v>4680585601.2070732</v>
      </c>
      <c r="N26" s="225">
        <v>1727426177.5383973</v>
      </c>
      <c r="O26" s="225">
        <v>907693647.30999994</v>
      </c>
      <c r="P26" s="225">
        <v>2635119824.8483987</v>
      </c>
      <c r="Q26" s="225">
        <f>Q23-Q24-Q25</f>
        <v>10469846828</v>
      </c>
      <c r="R26" s="225">
        <v>3980578378.1859212</v>
      </c>
      <c r="S26" s="225">
        <v>4872619296.8370724</v>
      </c>
      <c r="T26" s="225">
        <v>1727426177.5383973</v>
      </c>
      <c r="U26" s="225">
        <v>10580623852.561388</v>
      </c>
      <c r="V26" s="225">
        <v>3727574311.4741058</v>
      </c>
      <c r="W26" s="225">
        <v>-102398633.27494574</v>
      </c>
      <c r="X26" s="225">
        <v>3625175678.1991596</v>
      </c>
      <c r="Y26" s="225">
        <v>4485117716</v>
      </c>
      <c r="Z26" s="225">
        <v>-83666617.460000008</v>
      </c>
      <c r="AA26" s="225">
        <v>4401451098.539999</v>
      </c>
      <c r="AB26" s="225">
        <v>233146893.28701589</v>
      </c>
      <c r="AC26" s="225">
        <v>99748699.420000046</v>
      </c>
      <c r="AD26" s="225">
        <v>332895592.70701599</v>
      </c>
      <c r="AE26" s="225">
        <v>8359522369.4461737</v>
      </c>
      <c r="AF26" s="225">
        <v>3727574311.4741058</v>
      </c>
      <c r="AG26" s="225">
        <v>4485117716</v>
      </c>
      <c r="AH26" s="225">
        <v>233146893.28701589</v>
      </c>
      <c r="AI26" s="225">
        <v>8445838921.7611265</v>
      </c>
      <c r="AJ26" s="228">
        <v>760901605.46327662</v>
      </c>
      <c r="AK26" s="228">
        <v>20868030.409999996</v>
      </c>
      <c r="AL26" s="228">
        <v>866472009.64327633</v>
      </c>
      <c r="AM26" s="227">
        <v>3781384532.6613822</v>
      </c>
      <c r="AN26" s="227">
        <v>-27785019.850000001</v>
      </c>
      <c r="AO26" s="227">
        <v>3589870636.1713829</v>
      </c>
      <c r="AP26" s="226">
        <v>208327208.36462477</v>
      </c>
      <c r="AQ26" s="226">
        <v>-1970365.9000000001</v>
      </c>
      <c r="AR26" s="226">
        <v>38811456.714625552</v>
      </c>
      <c r="AS26" s="225">
        <v>4750613344.4892845</v>
      </c>
      <c r="AT26" s="225">
        <v>-8887355.3400000017</v>
      </c>
      <c r="AU26" s="225">
        <v>4495154101.5292864</v>
      </c>
      <c r="AV26" s="222">
        <v>2118544740.1173689</v>
      </c>
      <c r="AW26" s="222">
        <v>89296351.829090938</v>
      </c>
      <c r="AX26" s="222">
        <v>2211003901.2914605</v>
      </c>
      <c r="AY26" s="222">
        <v>84702373.769999981</v>
      </c>
      <c r="AZ26" s="222">
        <v>2295706275.06146</v>
      </c>
      <c r="BA26" s="224">
        <v>10390392289.046743</v>
      </c>
      <c r="BB26" s="224">
        <v>1604246740.1400003</v>
      </c>
      <c r="BC26" s="224">
        <v>16440858651.776743</v>
      </c>
      <c r="BD26" s="224">
        <v>-163728876.63999999</v>
      </c>
      <c r="BE26" s="224">
        <v>16277129775.136744</v>
      </c>
      <c r="BF26" s="223">
        <v>259268544.99386668</v>
      </c>
      <c r="BG26" s="223">
        <v>409127339.41999996</v>
      </c>
      <c r="BH26" s="223">
        <v>655437954.91386485</v>
      </c>
      <c r="BI26" s="223">
        <v>-167545385.75</v>
      </c>
      <c r="BJ26" s="223">
        <v>487892569.16386491</v>
      </c>
      <c r="BK26" s="221">
        <v>12768205574.15798</v>
      </c>
      <c r="BL26" s="221">
        <v>2102670431.389091</v>
      </c>
      <c r="BM26" s="221">
        <v>19307300507.982075</v>
      </c>
      <c r="BN26" s="221">
        <v>-246571888.62000006</v>
      </c>
      <c r="BO26" s="221">
        <v>19060728619.362072</v>
      </c>
      <c r="BP26" s="221">
        <v>3943727429.3885808</v>
      </c>
      <c r="BQ26" s="221">
        <v>-53707638.690000005</v>
      </c>
      <c r="BR26" s="221">
        <v>3887604441.2985797</v>
      </c>
      <c r="BS26" s="221">
        <v>3162809.3449999997</v>
      </c>
      <c r="BT26" s="221">
        <v>3890767250.6435809</v>
      </c>
      <c r="BU26" s="221">
        <v>9006102672.7300034</v>
      </c>
      <c r="BV26" s="221">
        <v>-88580.66</v>
      </c>
      <c r="BW26" s="221">
        <v>9006014092.0700054</v>
      </c>
      <c r="BX26" s="221">
        <v>4446219622.5900002</v>
      </c>
      <c r="BY26" s="221">
        <v>13452233714.660006</v>
      </c>
      <c r="BZ26" s="221">
        <v>239733906.52150804</v>
      </c>
      <c r="CA26" s="221">
        <v>38587091.440000005</v>
      </c>
      <c r="CB26" s="221">
        <v>278320997.96151048</v>
      </c>
      <c r="CC26" s="221">
        <v>-12957929.5</v>
      </c>
      <c r="CD26" s="221">
        <v>265363068.46151048</v>
      </c>
      <c r="CE26" s="221">
        <v>13189564008.640099</v>
      </c>
      <c r="CF26" s="221">
        <v>-15209127.910000008</v>
      </c>
      <c r="CG26" s="221">
        <v>13174354880.730103</v>
      </c>
      <c r="CH26" s="221">
        <v>4436424502.4350004</v>
      </c>
      <c r="CI26" s="221">
        <v>17610779383.165092</v>
      </c>
      <c r="CJ26" s="221">
        <v>5070578228.9791183</v>
      </c>
      <c r="CK26" s="221">
        <v>-18973010.247547172</v>
      </c>
      <c r="CL26" s="221">
        <v>5051605218.7315712</v>
      </c>
      <c r="CM26" s="221" t="e">
        <v>#REF!</v>
      </c>
      <c r="CN26" s="221" t="e">
        <v>#REF!</v>
      </c>
      <c r="CO26" s="221">
        <v>9111925576.5799999</v>
      </c>
      <c r="CP26" s="221">
        <v>2904288.2</v>
      </c>
      <c r="CQ26" s="221">
        <v>9114829864.7800007</v>
      </c>
      <c r="CR26" s="221">
        <v>0</v>
      </c>
      <c r="CS26" s="221">
        <v>9114829864.7800007</v>
      </c>
      <c r="CT26" s="221">
        <v>-741574314.37000275</v>
      </c>
      <c r="CU26" s="221">
        <v>619855550.88</v>
      </c>
      <c r="CV26" s="221">
        <v>-121718763.49000549</v>
      </c>
      <c r="CW26" s="221">
        <v>0</v>
      </c>
      <c r="CX26" s="221">
        <v>-121718763.49000549</v>
      </c>
      <c r="CY26" s="221">
        <v>13440929491.18911</v>
      </c>
      <c r="CZ26" s="221">
        <v>603786828.83245301</v>
      </c>
      <c r="DA26" s="221">
        <v>14044716320.021576</v>
      </c>
      <c r="DB26" s="221" t="e">
        <v>#REF!</v>
      </c>
      <c r="DC26" s="221" t="e">
        <v>#REF!</v>
      </c>
      <c r="DD26" s="221">
        <v>0</v>
      </c>
      <c r="DE26" s="205"/>
      <c r="DF26" s="205"/>
      <c r="DG26" s="205"/>
      <c r="DH26" s="205"/>
      <c r="DI26" s="205"/>
      <c r="DJ26" s="205"/>
      <c r="DK26" s="205"/>
      <c r="DL26" s="235"/>
      <c r="DM26" s="235"/>
      <c r="DN26" s="205"/>
      <c r="DO26" s="234"/>
      <c r="DP26" s="233"/>
      <c r="DQ26" s="232"/>
      <c r="DR26" s="161"/>
      <c r="DS26" s="231"/>
    </row>
    <row r="27" spans="1:123">
      <c r="A27" s="170"/>
      <c r="B27" s="170"/>
      <c r="C27" s="167"/>
      <c r="D27" s="169"/>
      <c r="E27" s="169"/>
      <c r="F27" s="169"/>
      <c r="G27" s="169"/>
      <c r="H27" s="169"/>
      <c r="I27" s="169"/>
      <c r="J27" s="169"/>
      <c r="K27" s="169"/>
      <c r="L27" s="169"/>
      <c r="M27" s="169"/>
      <c r="N27" s="169"/>
      <c r="O27" s="169"/>
      <c r="P27" s="169"/>
      <c r="Q27" s="169"/>
      <c r="R27" s="169"/>
      <c r="S27" s="169"/>
      <c r="T27" s="169"/>
      <c r="U27" s="169"/>
      <c r="V27" s="169"/>
      <c r="W27" s="169"/>
      <c r="X27" s="169"/>
      <c r="Y27" s="169"/>
      <c r="Z27" s="169"/>
      <c r="AA27" s="169"/>
      <c r="AB27" s="169"/>
      <c r="AC27" s="169"/>
      <c r="AD27" s="169"/>
      <c r="AE27" s="169"/>
      <c r="AF27" s="169"/>
      <c r="AG27" s="169"/>
      <c r="AH27" s="169"/>
      <c r="AI27" s="169"/>
      <c r="AJ27" s="212"/>
      <c r="AK27" s="212"/>
      <c r="AL27" s="212"/>
      <c r="AM27" s="211"/>
      <c r="AN27" s="211"/>
      <c r="AO27" s="211"/>
      <c r="AP27" s="210"/>
      <c r="AQ27" s="210"/>
      <c r="AR27" s="210"/>
      <c r="AS27" s="169"/>
      <c r="AT27" s="169"/>
      <c r="AU27" s="169"/>
      <c r="AV27" s="243"/>
      <c r="AW27" s="243"/>
      <c r="AX27" s="243"/>
      <c r="AY27" s="243"/>
      <c r="AZ27" s="243"/>
      <c r="BA27" s="242"/>
      <c r="BB27" s="242"/>
      <c r="BC27" s="242"/>
      <c r="BD27" s="242"/>
      <c r="BE27" s="242"/>
      <c r="BF27" s="206"/>
      <c r="BG27" s="206"/>
      <c r="BH27" s="206"/>
      <c r="BI27" s="206"/>
      <c r="BJ27" s="206"/>
      <c r="BK27" s="165"/>
      <c r="BL27" s="167"/>
      <c r="BM27" s="169"/>
      <c r="BN27" s="169"/>
      <c r="BO27" s="169"/>
      <c r="BP27" s="165"/>
      <c r="BQ27" s="165"/>
      <c r="BR27" s="165"/>
      <c r="BS27" s="165"/>
      <c r="BT27" s="165"/>
      <c r="BU27" s="165"/>
      <c r="BV27" s="165"/>
      <c r="BW27" s="165"/>
      <c r="BX27" s="165"/>
      <c r="BY27" s="165"/>
      <c r="BZ27" s="165"/>
      <c r="CA27" s="165"/>
      <c r="CB27" s="165"/>
      <c r="CC27" s="165"/>
      <c r="CD27" s="165"/>
      <c r="CE27" s="165"/>
      <c r="CF27" s="165"/>
      <c r="CG27" s="165"/>
      <c r="CH27" s="165"/>
      <c r="CI27" s="165"/>
      <c r="CJ27" s="165"/>
      <c r="CK27" s="165"/>
      <c r="CL27" s="165"/>
      <c r="CM27" s="165"/>
      <c r="CN27" s="165"/>
      <c r="CO27" s="165"/>
      <c r="CP27" s="165"/>
      <c r="CQ27" s="165"/>
      <c r="CR27" s="165"/>
      <c r="CS27" s="165"/>
      <c r="CT27" s="165"/>
      <c r="CU27" s="165"/>
      <c r="CV27" s="165"/>
      <c r="CW27" s="165"/>
      <c r="CX27" s="165"/>
      <c r="CY27" s="165"/>
      <c r="CZ27" s="165"/>
      <c r="DA27" s="165"/>
      <c r="DB27" s="165"/>
      <c r="DC27" s="165"/>
      <c r="DD27" s="236"/>
      <c r="DE27" s="205"/>
      <c r="DF27" s="205"/>
      <c r="DG27" s="205"/>
      <c r="DH27" s="205"/>
      <c r="DI27" s="205"/>
      <c r="DJ27" s="205"/>
      <c r="DK27" s="205"/>
      <c r="DL27" s="235"/>
      <c r="DM27" s="235"/>
      <c r="DN27" s="205"/>
      <c r="DO27" s="234"/>
      <c r="DP27" s="233"/>
      <c r="DQ27" s="232"/>
      <c r="DR27" s="161"/>
      <c r="DS27" s="231"/>
    </row>
    <row r="28" spans="1:123">
      <c r="A28" s="214"/>
      <c r="B28" s="214" t="s">
        <v>36</v>
      </c>
      <c r="C28" s="236">
        <v>24</v>
      </c>
      <c r="D28" s="209">
        <v>0</v>
      </c>
      <c r="E28" s="209">
        <v>5221056543</v>
      </c>
      <c r="F28" s="209">
        <v>0</v>
      </c>
      <c r="G28" s="209">
        <v>5221056543</v>
      </c>
      <c r="H28" s="209">
        <v>0</v>
      </c>
      <c r="I28" s="209"/>
      <c r="J28" s="209">
        <v>0</v>
      </c>
      <c r="K28" s="209">
        <v>6280453263</v>
      </c>
      <c r="L28" s="209">
        <v>-138051683</v>
      </c>
      <c r="M28" s="209">
        <v>6142401580</v>
      </c>
      <c r="N28" s="209">
        <v>0</v>
      </c>
      <c r="O28" s="209"/>
      <c r="P28" s="209">
        <v>0</v>
      </c>
      <c r="Q28" s="209">
        <v>6142401580</v>
      </c>
      <c r="R28" s="209">
        <v>0</v>
      </c>
      <c r="S28" s="209">
        <v>6280453263</v>
      </c>
      <c r="T28" s="209">
        <v>0</v>
      </c>
      <c r="U28" s="209">
        <v>6280453263</v>
      </c>
      <c r="V28" s="209">
        <v>0</v>
      </c>
      <c r="W28" s="209"/>
      <c r="X28" s="209">
        <v>0</v>
      </c>
      <c r="Y28" s="209">
        <v>5348481594</v>
      </c>
      <c r="Z28" s="241">
        <v>-634198518.09999979</v>
      </c>
      <c r="AA28" s="209">
        <v>4714283075.9000006</v>
      </c>
      <c r="AB28" s="209">
        <v>0</v>
      </c>
      <c r="AC28" s="209"/>
      <c r="AD28" s="209">
        <v>0</v>
      </c>
      <c r="AE28" s="209">
        <v>4714283075.9000006</v>
      </c>
      <c r="AF28" s="209"/>
      <c r="AG28" s="209">
        <v>5348481594</v>
      </c>
      <c r="AH28" s="209"/>
      <c r="AI28" s="209">
        <v>5348481594</v>
      </c>
      <c r="AJ28" s="213">
        <v>0</v>
      </c>
      <c r="AK28" s="213">
        <v>0</v>
      </c>
      <c r="AL28" s="213">
        <v>0</v>
      </c>
      <c r="AM28" s="240">
        <v>4343270600.4442244</v>
      </c>
      <c r="AN28" s="240">
        <v>233922982.71000001</v>
      </c>
      <c r="AO28" s="240">
        <v>4536467277.7142248</v>
      </c>
      <c r="AP28" s="239"/>
      <c r="AQ28" s="239"/>
      <c r="AR28" s="239">
        <v>0</v>
      </c>
      <c r="AS28" s="209">
        <v>4343270600.4442244</v>
      </c>
      <c r="AT28" s="209">
        <v>233922982.71000001</v>
      </c>
      <c r="AU28" s="209">
        <v>4536467277.7142248</v>
      </c>
      <c r="AV28" s="208"/>
      <c r="AW28" s="208"/>
      <c r="AX28" s="208">
        <v>0</v>
      </c>
      <c r="AY28" s="208"/>
      <c r="AZ28" s="208">
        <v>0</v>
      </c>
      <c r="BA28" s="207">
        <v>8274995413.9699993</v>
      </c>
      <c r="BB28" s="207">
        <v>324418364.77559984</v>
      </c>
      <c r="BC28" s="207">
        <v>8457225449.1356001</v>
      </c>
      <c r="BD28" s="207">
        <v>-40726305.439999998</v>
      </c>
      <c r="BE28" s="207">
        <v>8416499143.6956005</v>
      </c>
      <c r="BF28" s="238">
        <v>0</v>
      </c>
      <c r="BG28" s="238"/>
      <c r="BH28" s="238">
        <v>0</v>
      </c>
      <c r="BI28" s="238"/>
      <c r="BJ28" s="238">
        <v>0</v>
      </c>
      <c r="BK28" s="209">
        <v>8274995413.9699993</v>
      </c>
      <c r="BL28" s="237">
        <v>324418364.77559984</v>
      </c>
      <c r="BM28" s="209">
        <v>8457225449.1356001</v>
      </c>
      <c r="BN28" s="209">
        <v>-40726305.439999998</v>
      </c>
      <c r="BO28" s="209">
        <v>8416499143.6956005</v>
      </c>
      <c r="BP28" s="205"/>
      <c r="BQ28" s="205"/>
      <c r="BR28" s="205">
        <v>0</v>
      </c>
      <c r="BS28" s="205"/>
      <c r="BT28" s="205">
        <v>0</v>
      </c>
      <c r="BU28" s="205">
        <v>11678375035.82</v>
      </c>
      <c r="BV28" s="205">
        <v>474621162.75999987</v>
      </c>
      <c r="BW28" s="208">
        <v>12159423810.360001</v>
      </c>
      <c r="BX28" s="208">
        <v>-142188329.60999998</v>
      </c>
      <c r="BY28" s="208">
        <v>12017235480.75</v>
      </c>
      <c r="BZ28" s="205"/>
      <c r="CA28" s="205"/>
      <c r="CB28" s="205">
        <v>0</v>
      </c>
      <c r="CC28" s="205"/>
      <c r="CD28" s="205">
        <v>0</v>
      </c>
      <c r="CE28" s="209">
        <v>11678375035.82</v>
      </c>
      <c r="CF28" s="209">
        <v>474621162.75999987</v>
      </c>
      <c r="CG28" s="205">
        <v>12152996198.58</v>
      </c>
      <c r="CH28" s="205">
        <v>-142188329.60999998</v>
      </c>
      <c r="CI28" s="205">
        <v>12010807868.969999</v>
      </c>
      <c r="CJ28" s="205"/>
      <c r="CK28" s="205"/>
      <c r="CL28" s="205">
        <v>0</v>
      </c>
      <c r="CM28" s="205"/>
      <c r="CN28" s="205">
        <v>0</v>
      </c>
      <c r="CO28" s="205">
        <v>12644700358.580002</v>
      </c>
      <c r="CP28" s="205">
        <v>9360473.1300077364</v>
      </c>
      <c r="CQ28" s="205">
        <v>12654060831.710009</v>
      </c>
      <c r="CR28" s="205">
        <v>6427611.7800000003</v>
      </c>
      <c r="CS28" s="205">
        <v>12660488443.490009</v>
      </c>
      <c r="CT28" s="205"/>
      <c r="CU28" s="205"/>
      <c r="CV28" s="205">
        <v>0</v>
      </c>
      <c r="CW28" s="205"/>
      <c r="CX28" s="205">
        <v>0</v>
      </c>
      <c r="CY28" s="205">
        <v>12644700358.580002</v>
      </c>
      <c r="CZ28" s="205">
        <v>9360473.1300077364</v>
      </c>
      <c r="DA28" s="205">
        <v>12654060831.710009</v>
      </c>
      <c r="DB28" s="205">
        <v>6427611.7800000003</v>
      </c>
      <c r="DC28" s="205">
        <v>12660488443.490009</v>
      </c>
      <c r="DD28" s="236"/>
      <c r="DE28" s="205"/>
      <c r="DF28" s="205"/>
      <c r="DG28" s="205"/>
      <c r="DH28" s="205"/>
      <c r="DI28" s="205"/>
      <c r="DJ28" s="205"/>
      <c r="DK28" s="205"/>
      <c r="DL28" s="235"/>
      <c r="DM28" s="235"/>
      <c r="DN28" s="205"/>
      <c r="DO28" s="234"/>
      <c r="DP28" s="233"/>
      <c r="DQ28" s="232"/>
      <c r="DR28" s="161"/>
      <c r="DS28" s="231"/>
    </row>
    <row r="29" spans="1:123" s="159" customFormat="1">
      <c r="A29" s="230" t="s">
        <v>35</v>
      </c>
      <c r="B29" s="230"/>
      <c r="C29" s="229"/>
      <c r="D29" s="225">
        <v>3430579307</v>
      </c>
      <c r="E29" s="225">
        <v>300383332.02000046</v>
      </c>
      <c r="F29" s="225">
        <v>95750815.470001221</v>
      </c>
      <c r="G29" s="225">
        <f>G26-G28</f>
        <v>3826713454</v>
      </c>
      <c r="H29" s="225">
        <v>3980578378.1859212</v>
      </c>
      <c r="I29" s="225">
        <v>-826436974.75999999</v>
      </c>
      <c r="J29" s="225">
        <v>3154141403.425921</v>
      </c>
      <c r="K29" s="225">
        <v>-1407833966.1629276</v>
      </c>
      <c r="L29" s="225">
        <v>-53982012.629999995</v>
      </c>
      <c r="M29" s="225">
        <v>-1461815978.7929268</v>
      </c>
      <c r="N29" s="225">
        <v>1727426177.5383973</v>
      </c>
      <c r="O29" s="225">
        <v>907693647.30999994</v>
      </c>
      <c r="P29" s="225">
        <v>2635119824.8483987</v>
      </c>
      <c r="Q29" s="225">
        <f>Q26-Q28</f>
        <v>4327445248</v>
      </c>
      <c r="R29" s="225">
        <v>3980578378.1859212</v>
      </c>
      <c r="S29" s="225">
        <v>-1407833966.1629276</v>
      </c>
      <c r="T29" s="225">
        <v>1727426177.5383973</v>
      </c>
      <c r="U29" s="225">
        <v>4300170589.561388</v>
      </c>
      <c r="V29" s="225">
        <v>3727574311.4741058</v>
      </c>
      <c r="W29" s="225">
        <v>-102398633.27494574</v>
      </c>
      <c r="X29" s="225">
        <v>3625175678.1991596</v>
      </c>
      <c r="Y29" s="225">
        <v>-863363878</v>
      </c>
      <c r="Z29" s="225">
        <v>550531900.63999975</v>
      </c>
      <c r="AA29" s="225">
        <v>-312831977.36000156</v>
      </c>
      <c r="AB29" s="225">
        <v>233146893.28701589</v>
      </c>
      <c r="AC29" s="225">
        <v>99748699.420000046</v>
      </c>
      <c r="AD29" s="225">
        <v>332895592.70701599</v>
      </c>
      <c r="AE29" s="225">
        <v>3645239293.5461731</v>
      </c>
      <c r="AF29" s="225">
        <v>3727574311.4741058</v>
      </c>
      <c r="AG29" s="225">
        <v>-863363878</v>
      </c>
      <c r="AH29" s="225">
        <v>233146893.28701589</v>
      </c>
      <c r="AI29" s="225">
        <v>3097357327.7611265</v>
      </c>
      <c r="AJ29" s="228">
        <v>760901605.46327662</v>
      </c>
      <c r="AK29" s="228">
        <v>20868030.409999996</v>
      </c>
      <c r="AL29" s="228">
        <v>866472009.64327633</v>
      </c>
      <c r="AM29" s="227">
        <v>-561886067.78284216</v>
      </c>
      <c r="AN29" s="227">
        <v>-261708002.56</v>
      </c>
      <c r="AO29" s="227">
        <v>-946596641.54284191</v>
      </c>
      <c r="AP29" s="226">
        <v>208327208.36462477</v>
      </c>
      <c r="AQ29" s="226">
        <v>-1970365.9000000001</v>
      </c>
      <c r="AR29" s="226">
        <v>38811456.714625552</v>
      </c>
      <c r="AS29" s="225">
        <v>407342746.0450592</v>
      </c>
      <c r="AT29" s="225">
        <v>-242810338.05000001</v>
      </c>
      <c r="AU29" s="225">
        <v>-41313176.184938431</v>
      </c>
      <c r="AV29" s="222">
        <v>2118544740.1173689</v>
      </c>
      <c r="AW29" s="222">
        <v>89296351.829090938</v>
      </c>
      <c r="AX29" s="222">
        <v>2211003901.2914605</v>
      </c>
      <c r="AY29" s="222">
        <v>84702373.769999981</v>
      </c>
      <c r="AZ29" s="222">
        <v>2295706275.06146</v>
      </c>
      <c r="BA29" s="224">
        <v>2115396875.0767441</v>
      </c>
      <c r="BB29" s="224">
        <v>1279828375.3644004</v>
      </c>
      <c r="BC29" s="224">
        <v>7983633202.6411428</v>
      </c>
      <c r="BD29" s="224">
        <v>-123002571.19999999</v>
      </c>
      <c r="BE29" s="224">
        <v>7860630631.441143</v>
      </c>
      <c r="BF29" s="223">
        <v>259268544.99386668</v>
      </c>
      <c r="BG29" s="223">
        <v>409127339.41999996</v>
      </c>
      <c r="BH29" s="223">
        <v>655437954.91386485</v>
      </c>
      <c r="BI29" s="223">
        <v>-167545385.75</v>
      </c>
      <c r="BJ29" s="223">
        <v>487892569.16386491</v>
      </c>
      <c r="BK29" s="221">
        <v>4493210160.1879807</v>
      </c>
      <c r="BL29" s="221">
        <v>1778252066.6134911</v>
      </c>
      <c r="BM29" s="221">
        <v>10850075058.846474</v>
      </c>
      <c r="BN29" s="221">
        <v>-205845583.18000007</v>
      </c>
      <c r="BO29" s="221">
        <v>10644229475.666471</v>
      </c>
      <c r="BP29" s="221">
        <v>3943727429.3885808</v>
      </c>
      <c r="BQ29" s="221">
        <v>-53707638.690000005</v>
      </c>
      <c r="BR29" s="221">
        <v>3887604441.2985797</v>
      </c>
      <c r="BS29" s="221">
        <v>3162809.3449999997</v>
      </c>
      <c r="BT29" s="221">
        <v>3890767250.6435809</v>
      </c>
      <c r="BU29" s="221">
        <v>-2672272363.0899963</v>
      </c>
      <c r="BV29" s="221">
        <v>-474709743.4199999</v>
      </c>
      <c r="BW29" s="222">
        <v>-3153409718.2899952</v>
      </c>
      <c r="BX29" s="222">
        <v>4588407952.1999998</v>
      </c>
      <c r="BY29" s="222">
        <v>1434998233.9100056</v>
      </c>
      <c r="BZ29" s="221">
        <v>239733906.52150804</v>
      </c>
      <c r="CA29" s="221">
        <v>38587091.440000005</v>
      </c>
      <c r="CB29" s="221">
        <v>278320997.96151048</v>
      </c>
      <c r="CC29" s="221">
        <v>-12957929.5</v>
      </c>
      <c r="CD29" s="221">
        <v>265363068.46151048</v>
      </c>
      <c r="CE29" s="221">
        <v>1511188972.8200989</v>
      </c>
      <c r="CF29" s="221">
        <v>-489830290.6699999</v>
      </c>
      <c r="CG29" s="221">
        <v>1021358682.1501026</v>
      </c>
      <c r="CH29" s="221">
        <v>4578612832.0450001</v>
      </c>
      <c r="CI29" s="221">
        <v>5599971514.1950932</v>
      </c>
      <c r="CJ29" s="221">
        <v>5070578228.9791183</v>
      </c>
      <c r="CK29" s="221">
        <v>-18973010.247547172</v>
      </c>
      <c r="CL29" s="221">
        <v>5051605218.7315712</v>
      </c>
      <c r="CM29" s="221" t="e">
        <v>#REF!</v>
      </c>
      <c r="CN29" s="221" t="e">
        <v>#REF!</v>
      </c>
      <c r="CO29" s="221">
        <v>-3532774782.0000019</v>
      </c>
      <c r="CP29" s="221">
        <v>-6456184.9300077362</v>
      </c>
      <c r="CQ29" s="221">
        <v>-3539230966.9300079</v>
      </c>
      <c r="CR29" s="221">
        <v>-6427611.7800000003</v>
      </c>
      <c r="CS29" s="221">
        <v>-3545658578.7100086</v>
      </c>
      <c r="CT29" s="221">
        <v>-741574314.37000275</v>
      </c>
      <c r="CU29" s="221">
        <v>619855550.88</v>
      </c>
      <c r="CV29" s="221">
        <v>-121718763.49000549</v>
      </c>
      <c r="CW29" s="221">
        <v>0</v>
      </c>
      <c r="CX29" s="221">
        <v>-121718763.49000549</v>
      </c>
      <c r="CY29" s="221">
        <v>796229132.60910797</v>
      </c>
      <c r="CZ29" s="221">
        <v>594426355.70244527</v>
      </c>
      <c r="DA29" s="221">
        <v>1390655488.3115673</v>
      </c>
      <c r="DB29" s="221" t="e">
        <v>#REF!</v>
      </c>
      <c r="DC29" s="221" t="e">
        <v>#REF!</v>
      </c>
      <c r="DD29" s="220"/>
      <c r="DE29" s="218">
        <v>6694735615.1200008</v>
      </c>
      <c r="DF29" s="218">
        <v>-24990</v>
      </c>
      <c r="DG29" s="218"/>
      <c r="DH29" s="218">
        <v>6694710625.1200008</v>
      </c>
      <c r="DI29" s="218" t="e">
        <v>#REF!</v>
      </c>
      <c r="DJ29" s="218" t="e">
        <v>#REF!</v>
      </c>
      <c r="DK29" s="218" t="e">
        <v>#REF!</v>
      </c>
      <c r="DL29" s="219" t="e">
        <v>#REF!</v>
      </c>
      <c r="DM29" s="219" t="e">
        <v>#REF!</v>
      </c>
      <c r="DN29" s="218" t="e">
        <v>#REF!</v>
      </c>
      <c r="DO29" s="217"/>
      <c r="DP29" s="216"/>
      <c r="DQ29" s="215">
        <v>5684567139</v>
      </c>
      <c r="DR29" s="161"/>
      <c r="DS29" s="160"/>
    </row>
    <row r="30" spans="1:123" s="159" customFormat="1">
      <c r="A30" s="214" t="s">
        <v>168</v>
      </c>
      <c r="B30" s="170"/>
      <c r="C30" s="167"/>
      <c r="D30" s="169"/>
      <c r="E30" s="169"/>
      <c r="F30" s="169"/>
      <c r="G30" s="169">
        <v>13529645</v>
      </c>
      <c r="H30" s="169"/>
      <c r="I30" s="169"/>
      <c r="J30" s="169"/>
      <c r="K30" s="169"/>
      <c r="L30" s="169"/>
      <c r="M30" s="169"/>
      <c r="N30" s="169"/>
      <c r="O30" s="169"/>
      <c r="P30" s="169"/>
      <c r="Q30" s="169">
        <v>-13807232</v>
      </c>
      <c r="R30" s="169"/>
      <c r="S30" s="169"/>
      <c r="T30" s="169"/>
      <c r="U30" s="169">
        <v>-13807232</v>
      </c>
      <c r="V30" s="169"/>
      <c r="W30" s="169"/>
      <c r="X30" s="169"/>
      <c r="Y30" s="169"/>
      <c r="Z30" s="169"/>
      <c r="AA30" s="169"/>
      <c r="AB30" s="169"/>
      <c r="AC30" s="169"/>
      <c r="AD30" s="169"/>
      <c r="AE30" s="169">
        <v>1200764</v>
      </c>
      <c r="AF30" s="169"/>
      <c r="AG30" s="169"/>
      <c r="AH30" s="169"/>
      <c r="AI30" s="169"/>
      <c r="AJ30" s="213">
        <v>-1120114.9600000004</v>
      </c>
      <c r="AK30" s="212"/>
      <c r="AL30" s="212">
        <v>-1120114.9600000004</v>
      </c>
      <c r="AM30" s="211"/>
      <c r="AN30" s="211"/>
      <c r="AO30" s="211">
        <v>0</v>
      </c>
      <c r="AP30" s="210"/>
      <c r="AQ30" s="210"/>
      <c r="AR30" s="210">
        <v>0</v>
      </c>
      <c r="AS30" s="209">
        <v>-1120114.9600000004</v>
      </c>
      <c r="AT30" s="209">
        <v>0</v>
      </c>
      <c r="AU30" s="209">
        <v>-1120114.9600000004</v>
      </c>
      <c r="AV30" s="208">
        <v>95547932.629999995</v>
      </c>
      <c r="AW30" s="208"/>
      <c r="AX30" s="208">
        <v>95547932.629999995</v>
      </c>
      <c r="AY30" s="208"/>
      <c r="AZ30" s="208">
        <v>95547932.629999995</v>
      </c>
      <c r="BA30" s="207"/>
      <c r="BB30" s="207"/>
      <c r="BC30" s="207"/>
      <c r="BD30" s="207"/>
      <c r="BE30" s="207">
        <v>0</v>
      </c>
      <c r="BF30" s="206"/>
      <c r="BG30" s="206"/>
      <c r="BH30" s="206"/>
      <c r="BI30" s="206"/>
      <c r="BJ30" s="206">
        <v>0</v>
      </c>
      <c r="BK30" s="165">
        <v>286643797.88999999</v>
      </c>
      <c r="BL30" s="165">
        <v>0</v>
      </c>
      <c r="BM30" s="165">
        <v>95547932.629999995</v>
      </c>
      <c r="BN30" s="165">
        <v>0</v>
      </c>
      <c r="BO30" s="165">
        <v>95547932.629999995</v>
      </c>
      <c r="BP30" s="165">
        <v>-62791067</v>
      </c>
      <c r="BQ30" s="165"/>
      <c r="BR30" s="165">
        <v>-62791067</v>
      </c>
      <c r="BS30" s="165"/>
      <c r="BT30" s="165">
        <v>-62791067</v>
      </c>
      <c r="BU30" s="165"/>
      <c r="BV30" s="165"/>
      <c r="BW30" s="165"/>
      <c r="BX30" s="165"/>
      <c r="BY30" s="165">
        <v>0</v>
      </c>
      <c r="BZ30" s="165"/>
      <c r="CA30" s="165"/>
      <c r="CB30" s="165"/>
      <c r="CC30" s="165"/>
      <c r="CD30" s="165">
        <v>0</v>
      </c>
      <c r="CE30" s="165">
        <v>-62791067</v>
      </c>
      <c r="CF30" s="165">
        <v>0</v>
      </c>
      <c r="CG30" s="165">
        <v>-62791067</v>
      </c>
      <c r="CH30" s="165">
        <v>0</v>
      </c>
      <c r="CI30" s="165">
        <v>0</v>
      </c>
      <c r="CJ30" s="165">
        <v>-12132570</v>
      </c>
      <c r="CK30" s="165">
        <v>0</v>
      </c>
      <c r="CL30" s="165">
        <v>-12132570</v>
      </c>
      <c r="CM30" s="165"/>
      <c r="CN30" s="205">
        <v>-12132570</v>
      </c>
      <c r="CO30" s="165"/>
      <c r="CP30" s="165"/>
      <c r="CQ30" s="165"/>
      <c r="CR30" s="165"/>
      <c r="CS30" s="165"/>
      <c r="CT30" s="165"/>
      <c r="CU30" s="165"/>
      <c r="CV30" s="165"/>
      <c r="CW30" s="165"/>
      <c r="CX30" s="165"/>
      <c r="CY30" s="165"/>
      <c r="CZ30" s="165"/>
      <c r="DA30" s="165">
        <v>-12132570</v>
      </c>
      <c r="DB30" s="165"/>
      <c r="DC30" s="205">
        <v>-12132570</v>
      </c>
      <c r="DD30" s="167"/>
      <c r="DE30" s="165"/>
      <c r="DF30" s="165"/>
      <c r="DG30" s="165"/>
      <c r="DH30" s="165"/>
      <c r="DI30" s="165"/>
      <c r="DJ30" s="165"/>
      <c r="DK30" s="165"/>
      <c r="DL30" s="166"/>
      <c r="DM30" s="166"/>
      <c r="DN30" s="165"/>
      <c r="DO30" s="164"/>
      <c r="DP30" s="163"/>
      <c r="DQ30" s="162"/>
      <c r="DR30" s="161"/>
      <c r="DS30" s="160"/>
    </row>
    <row r="31" spans="1:123" s="159" customFormat="1" ht="14.4" thickBot="1">
      <c r="A31" s="204" t="s">
        <v>34</v>
      </c>
      <c r="B31" s="204"/>
      <c r="C31" s="203"/>
      <c r="D31" s="199">
        <v>3430579307</v>
      </c>
      <c r="E31" s="199">
        <v>300383332.02000046</v>
      </c>
      <c r="F31" s="199">
        <v>95750815.470001221</v>
      </c>
      <c r="G31" s="199">
        <f>G29+G30</f>
        <v>3840243099</v>
      </c>
      <c r="H31" s="199">
        <v>3980578378.1859212</v>
      </c>
      <c r="I31" s="199">
        <v>-826436974.75999999</v>
      </c>
      <c r="J31" s="199">
        <v>3154141403.425921</v>
      </c>
      <c r="K31" s="199">
        <v>-1407833966.1629276</v>
      </c>
      <c r="L31" s="199">
        <v>-53982012.629999995</v>
      </c>
      <c r="M31" s="199">
        <v>-1461815978.7929268</v>
      </c>
      <c r="N31" s="199">
        <v>1727426177.5383973</v>
      </c>
      <c r="O31" s="199">
        <v>907693647.30999994</v>
      </c>
      <c r="P31" s="199">
        <v>2635119824.8483987</v>
      </c>
      <c r="Q31" s="199">
        <f>Q29+Q30</f>
        <v>4313638016</v>
      </c>
      <c r="R31" s="199">
        <v>3980578378.1859212</v>
      </c>
      <c r="S31" s="199">
        <v>-1407833966.1629276</v>
      </c>
      <c r="T31" s="199">
        <v>1727426177.5383973</v>
      </c>
      <c r="U31" s="199">
        <v>4286363357.561388</v>
      </c>
      <c r="V31" s="199">
        <v>3727574311.4741058</v>
      </c>
      <c r="W31" s="199">
        <v>-102398633.27494574</v>
      </c>
      <c r="X31" s="199">
        <v>3625175678.1991596</v>
      </c>
      <c r="Y31" s="199">
        <v>-863363878</v>
      </c>
      <c r="Z31" s="199">
        <v>550531900.63999975</v>
      </c>
      <c r="AA31" s="199">
        <v>-312831977.36000156</v>
      </c>
      <c r="AB31" s="199">
        <v>233146893.28701589</v>
      </c>
      <c r="AC31" s="199">
        <v>99748699.420000046</v>
      </c>
      <c r="AD31" s="199">
        <v>332895592.70701599</v>
      </c>
      <c r="AE31" s="199">
        <v>3646440057.5461731</v>
      </c>
      <c r="AF31" s="199">
        <v>3727574311.4741058</v>
      </c>
      <c r="AG31" s="199">
        <v>-863363878</v>
      </c>
      <c r="AH31" s="199">
        <v>233146893.28701589</v>
      </c>
      <c r="AI31" s="199">
        <v>3097357327.7611265</v>
      </c>
      <c r="AJ31" s="202">
        <v>759781490.50327659</v>
      </c>
      <c r="AK31" s="202">
        <v>20868030.409999996</v>
      </c>
      <c r="AL31" s="202">
        <v>865351894.6832763</v>
      </c>
      <c r="AM31" s="201">
        <v>-561886067.78284216</v>
      </c>
      <c r="AN31" s="201">
        <v>-261708002.56</v>
      </c>
      <c r="AO31" s="201">
        <v>-946596641.54284191</v>
      </c>
      <c r="AP31" s="200">
        <v>208327208.36462477</v>
      </c>
      <c r="AQ31" s="200">
        <v>-1970365.9000000001</v>
      </c>
      <c r="AR31" s="200">
        <v>38811456.714625552</v>
      </c>
      <c r="AS31" s="199">
        <v>406222631.08505917</v>
      </c>
      <c r="AT31" s="199">
        <v>-242810338.05000001</v>
      </c>
      <c r="AU31" s="199">
        <v>-42433291.144938432</v>
      </c>
      <c r="AV31" s="198">
        <v>2214092672.7473688</v>
      </c>
      <c r="AW31" s="198">
        <v>89296351.829090938</v>
      </c>
      <c r="AX31" s="198">
        <v>2306551833.9214606</v>
      </c>
      <c r="AY31" s="198">
        <v>84702373.769999981</v>
      </c>
      <c r="AZ31" s="198">
        <v>2391254207.6914601</v>
      </c>
      <c r="BA31" s="197">
        <v>2115396875.0767441</v>
      </c>
      <c r="BB31" s="197">
        <v>1279828375.3644004</v>
      </c>
      <c r="BC31" s="197">
        <v>7983633202.6411428</v>
      </c>
      <c r="BD31" s="197">
        <v>-123002571.19999999</v>
      </c>
      <c r="BE31" s="197">
        <v>7860630631.441143</v>
      </c>
      <c r="BF31" s="196">
        <v>259268544.99386668</v>
      </c>
      <c r="BG31" s="196">
        <v>409127339.41999996</v>
      </c>
      <c r="BH31" s="196">
        <v>655437954.91386485</v>
      </c>
      <c r="BI31" s="196">
        <v>-167545385.75</v>
      </c>
      <c r="BJ31" s="196">
        <v>487892569.16386491</v>
      </c>
      <c r="BK31" s="195">
        <v>4779853958.077981</v>
      </c>
      <c r="BL31" s="195">
        <v>1778252066.6134911</v>
      </c>
      <c r="BM31" s="195">
        <v>10945622992.476473</v>
      </c>
      <c r="BN31" s="195">
        <v>-205845582.18000007</v>
      </c>
      <c r="BO31" s="195">
        <v>10739777409.296471</v>
      </c>
      <c r="BP31" s="195">
        <v>3880936362.3885808</v>
      </c>
      <c r="BQ31" s="195">
        <v>-53707638.690000005</v>
      </c>
      <c r="BR31" s="195">
        <v>3824813374.2985797</v>
      </c>
      <c r="BS31" s="195">
        <v>3162809.3449999997</v>
      </c>
      <c r="BT31" s="195">
        <v>3827976183.6435809</v>
      </c>
      <c r="BU31" s="195">
        <v>-2672272363.0899963</v>
      </c>
      <c r="BV31" s="195">
        <v>-474709743.4199999</v>
      </c>
      <c r="BW31" s="195">
        <v>-3153409718.2899952</v>
      </c>
      <c r="BX31" s="195">
        <v>4588407952.1999998</v>
      </c>
      <c r="BY31" s="195">
        <v>1434998233.9100056</v>
      </c>
      <c r="BZ31" s="195">
        <v>239733906.52150804</v>
      </c>
      <c r="CA31" s="195">
        <v>38587091.440000005</v>
      </c>
      <c r="CB31" s="195">
        <v>278320997.96151048</v>
      </c>
      <c r="CC31" s="195">
        <v>-12957929.5</v>
      </c>
      <c r="CD31" s="195">
        <v>265363068.46151048</v>
      </c>
      <c r="CE31" s="195">
        <v>1448397905.8200989</v>
      </c>
      <c r="CF31" s="195">
        <v>-489830290.6699999</v>
      </c>
      <c r="CG31" s="195">
        <v>958567615.15010262</v>
      </c>
      <c r="CH31" s="195">
        <v>4578612832.0450001</v>
      </c>
      <c r="CI31" s="195">
        <v>5599971514.1950932</v>
      </c>
      <c r="CJ31" s="195">
        <v>5058445658.9791183</v>
      </c>
      <c r="CK31" s="195">
        <v>-18973010.247547172</v>
      </c>
      <c r="CL31" s="195">
        <v>5039472648.7315712</v>
      </c>
      <c r="CM31" s="195" t="e">
        <v>#REF!</v>
      </c>
      <c r="CN31" s="195" t="e">
        <v>#REF!</v>
      </c>
      <c r="CO31" s="195">
        <v>-3532774782.0000019</v>
      </c>
      <c r="CP31" s="195">
        <v>-6456184.9300077362</v>
      </c>
      <c r="CQ31" s="195">
        <v>-3539230966.9300079</v>
      </c>
      <c r="CR31" s="195">
        <v>-6427611.7800000003</v>
      </c>
      <c r="CS31" s="195">
        <v>-3545658578.7100086</v>
      </c>
      <c r="CT31" s="195">
        <v>-741574314.37000275</v>
      </c>
      <c r="CU31" s="195">
        <v>619855550.88</v>
      </c>
      <c r="CV31" s="195">
        <v>-121718763.49000549</v>
      </c>
      <c r="CW31" s="195">
        <v>0</v>
      </c>
      <c r="CX31" s="195">
        <v>-121718763.49000549</v>
      </c>
      <c r="CY31" s="195">
        <v>796229132.60910797</v>
      </c>
      <c r="CZ31" s="195">
        <v>594426355.70244527</v>
      </c>
      <c r="DA31" s="195">
        <v>1378522918.3115673</v>
      </c>
      <c r="DB31" s="195" t="e">
        <v>#REF!</v>
      </c>
      <c r="DC31" s="195" t="e">
        <v>#REF!</v>
      </c>
      <c r="DD31" s="167"/>
      <c r="DE31" s="165"/>
      <c r="DF31" s="165"/>
      <c r="DG31" s="165"/>
      <c r="DH31" s="165"/>
      <c r="DI31" s="165"/>
      <c r="DJ31" s="165"/>
      <c r="DK31" s="165"/>
      <c r="DL31" s="166"/>
      <c r="DM31" s="166"/>
      <c r="DN31" s="165"/>
      <c r="DO31" s="164"/>
      <c r="DP31" s="163"/>
      <c r="DQ31" s="162"/>
      <c r="DR31" s="161"/>
      <c r="DS31" s="160"/>
    </row>
    <row r="32" spans="1:123" s="159" customFormat="1" ht="14.4" thickTop="1">
      <c r="A32" s="170"/>
      <c r="B32" s="170"/>
      <c r="C32" s="167"/>
      <c r="D32" s="169"/>
      <c r="E32" s="169"/>
      <c r="F32" s="169"/>
      <c r="G32" s="194"/>
      <c r="H32" s="193"/>
      <c r="I32" s="193"/>
      <c r="J32" s="193"/>
      <c r="K32" s="193"/>
      <c r="L32" s="193"/>
      <c r="M32" s="193"/>
      <c r="N32" s="193"/>
      <c r="O32" s="193"/>
      <c r="P32" s="193"/>
      <c r="Q32" s="192">
        <v>1.0200057961046696</v>
      </c>
      <c r="R32" s="169"/>
      <c r="S32" s="169"/>
      <c r="T32" s="169"/>
      <c r="U32" s="169"/>
      <c r="V32" s="167"/>
      <c r="W32" s="167"/>
      <c r="X32" s="167"/>
      <c r="Y32" s="167"/>
      <c r="Z32" s="167"/>
      <c r="AA32" s="167"/>
      <c r="AB32" s="167"/>
      <c r="AC32" s="167"/>
      <c r="AD32" s="167"/>
      <c r="AE32" s="167"/>
      <c r="AF32" s="169"/>
      <c r="AG32" s="169"/>
      <c r="AH32" s="169"/>
      <c r="AI32" s="169"/>
      <c r="AJ32" s="174"/>
      <c r="AK32" s="190">
        <v>105570404.17999998</v>
      </c>
      <c r="AL32" s="167"/>
      <c r="AM32" s="167"/>
      <c r="AN32" s="174">
        <v>-384710573.75999999</v>
      </c>
      <c r="AO32" s="167"/>
      <c r="AP32" s="167"/>
      <c r="AQ32" s="174">
        <v>-169515751.65000001</v>
      </c>
      <c r="AR32" s="167"/>
      <c r="AS32" s="167"/>
      <c r="AT32" s="190"/>
      <c r="AU32" s="174"/>
      <c r="AV32" s="165"/>
      <c r="AW32" s="165">
        <v>92459161.174090937</v>
      </c>
      <c r="AX32" s="165"/>
      <c r="AY32" s="174">
        <v>-139268759.94999999</v>
      </c>
      <c r="AZ32" s="165"/>
      <c r="BA32" s="165"/>
      <c r="BB32" s="165">
        <v>5868236327.5643997</v>
      </c>
      <c r="BC32" s="165"/>
      <c r="BD32" s="174">
        <v>71565478.700000003</v>
      </c>
      <c r="BE32" s="165"/>
      <c r="BF32" s="165"/>
      <c r="BG32" s="165">
        <v>396169409.91999996</v>
      </c>
      <c r="BH32" s="165"/>
      <c r="BI32" s="174">
        <v>160795778.06</v>
      </c>
      <c r="BJ32" s="165"/>
      <c r="BK32" s="165"/>
      <c r="BL32" s="167"/>
      <c r="BM32" s="169"/>
      <c r="BN32" s="169"/>
      <c r="BO32" s="169"/>
      <c r="BP32" s="165"/>
      <c r="BQ32" s="165">
        <v>-498334121.49999994</v>
      </c>
      <c r="BR32" s="165"/>
      <c r="BS32" s="165"/>
      <c r="BT32" s="165"/>
      <c r="BU32" s="165"/>
      <c r="BV32" s="165"/>
      <c r="BW32" s="165"/>
      <c r="BX32" s="165"/>
      <c r="BY32" s="165"/>
      <c r="BZ32" s="165"/>
      <c r="CA32" s="165"/>
      <c r="CB32" s="165"/>
      <c r="CC32" s="165"/>
      <c r="CD32" s="165"/>
      <c r="CE32" s="165"/>
      <c r="CF32" s="165"/>
      <c r="CG32" s="165">
        <v>8842961.1501026154</v>
      </c>
      <c r="CH32" s="165"/>
      <c r="CI32" s="165"/>
      <c r="CJ32" s="165"/>
      <c r="CK32" s="165"/>
      <c r="CL32" s="165">
        <v>1378522918.3115578</v>
      </c>
      <c r="CM32" s="165"/>
      <c r="CN32" s="165"/>
      <c r="CO32" s="165"/>
      <c r="CP32" s="165"/>
      <c r="CQ32" s="165"/>
      <c r="CR32" s="165"/>
      <c r="CS32" s="165"/>
      <c r="CT32" s="165"/>
      <c r="CU32" s="165"/>
      <c r="CV32" s="165"/>
      <c r="CW32" s="165"/>
      <c r="CX32" s="165"/>
      <c r="CY32" s="165"/>
      <c r="CZ32" s="165"/>
      <c r="DA32" s="165"/>
      <c r="DB32" s="165"/>
      <c r="DC32" s="165"/>
      <c r="DD32" s="167"/>
      <c r="DE32" s="165"/>
      <c r="DF32" s="165"/>
      <c r="DG32" s="165"/>
      <c r="DH32" s="165"/>
      <c r="DI32" s="165"/>
      <c r="DJ32" s="165"/>
      <c r="DK32" s="165"/>
      <c r="DL32" s="166"/>
      <c r="DM32" s="166"/>
      <c r="DN32" s="165"/>
      <c r="DO32" s="164"/>
      <c r="DP32" s="163"/>
      <c r="DQ32" s="162"/>
      <c r="DR32" s="161"/>
      <c r="DS32" s="160"/>
    </row>
    <row r="33" spans="1:123" s="159" customFormat="1">
      <c r="A33" s="408" t="s">
        <v>229</v>
      </c>
      <c r="B33" s="408"/>
      <c r="C33" s="408"/>
      <c r="D33" s="408"/>
      <c r="E33" s="408"/>
      <c r="F33" s="408"/>
      <c r="G33" s="408"/>
      <c r="H33" s="408"/>
      <c r="I33" s="408"/>
      <c r="J33" s="408"/>
      <c r="K33" s="408"/>
      <c r="L33" s="408"/>
      <c r="M33" s="408"/>
      <c r="N33" s="408"/>
      <c r="O33" s="408"/>
      <c r="P33" s="408"/>
      <c r="Q33" s="408"/>
      <c r="R33" s="167"/>
      <c r="S33" s="167"/>
      <c r="T33" s="167"/>
      <c r="U33" s="174"/>
      <c r="V33" s="167"/>
      <c r="W33" s="174"/>
      <c r="X33" s="167"/>
      <c r="Y33" s="167"/>
      <c r="Z33" s="167"/>
      <c r="AA33" s="167"/>
      <c r="AB33" s="167"/>
      <c r="AC33" s="167"/>
      <c r="AD33" s="167"/>
      <c r="AE33" s="167"/>
      <c r="AF33" s="169"/>
      <c r="AG33" s="169"/>
      <c r="AH33" s="169"/>
      <c r="AI33" s="169"/>
      <c r="AJ33" s="167"/>
      <c r="AK33" s="174">
        <v>105570404.18000001</v>
      </c>
      <c r="AL33" s="167"/>
      <c r="AM33" s="167"/>
      <c r="AN33" s="174">
        <v>384710573.75999987</v>
      </c>
      <c r="AO33" s="167"/>
      <c r="AP33" s="167"/>
      <c r="AQ33" s="174">
        <v>169515751.65000001</v>
      </c>
      <c r="AR33" s="167"/>
      <c r="AS33" s="167"/>
      <c r="AT33" s="174"/>
      <c r="AU33" s="174"/>
      <c r="AV33" s="165"/>
      <c r="AW33" s="191">
        <v>-8015933.3549999967</v>
      </c>
      <c r="AX33" s="165"/>
      <c r="AY33" s="165"/>
      <c r="AZ33" s="165"/>
      <c r="BA33" s="168"/>
      <c r="BB33" s="168">
        <v>5669521236.6644001</v>
      </c>
      <c r="BC33" s="168"/>
      <c r="BD33" s="168"/>
      <c r="BE33" s="168"/>
      <c r="BF33" s="168"/>
      <c r="BG33" s="168">
        <v>396173084.92000002</v>
      </c>
      <c r="BH33" s="168"/>
      <c r="BI33" s="168"/>
      <c r="BJ33" s="168"/>
      <c r="BK33" s="165"/>
      <c r="BL33" s="167"/>
      <c r="BM33" s="169"/>
      <c r="BN33" s="169"/>
      <c r="BO33" s="169"/>
      <c r="BP33" s="165"/>
      <c r="BQ33" s="168">
        <v>-11361717.669999778</v>
      </c>
      <c r="BR33" s="165"/>
      <c r="BS33" s="165"/>
      <c r="BT33" s="165"/>
      <c r="BU33" s="168"/>
      <c r="BV33" s="168"/>
      <c r="BW33" s="168"/>
      <c r="BX33" s="168"/>
      <c r="BY33" s="168"/>
      <c r="BZ33" s="168"/>
      <c r="CA33" s="168"/>
      <c r="CB33" s="168"/>
      <c r="CC33" s="168"/>
      <c r="CD33" s="168"/>
      <c r="CE33" s="165"/>
      <c r="CF33" s="165"/>
      <c r="CG33" s="165"/>
      <c r="CH33" s="165"/>
      <c r="CI33" s="165"/>
      <c r="CJ33" s="165"/>
      <c r="CK33" s="165"/>
      <c r="CL33" s="165"/>
      <c r="CM33" s="165"/>
      <c r="CN33" s="165"/>
      <c r="CO33" s="165"/>
      <c r="CP33" s="165"/>
      <c r="CQ33" s="165"/>
      <c r="CR33" s="165"/>
      <c r="CS33" s="165"/>
      <c r="CT33" s="165"/>
      <c r="CU33" s="165"/>
      <c r="CV33" s="165"/>
      <c r="CW33" s="165"/>
      <c r="CX33" s="165"/>
      <c r="CY33" s="165"/>
      <c r="CZ33" s="165"/>
      <c r="DA33" s="165"/>
      <c r="DB33" s="165"/>
      <c r="DC33" s="165"/>
      <c r="DD33" s="167"/>
      <c r="DE33" s="165"/>
      <c r="DF33" s="165"/>
      <c r="DG33" s="165"/>
      <c r="DH33" s="165"/>
      <c r="DI33" s="165"/>
      <c r="DJ33" s="165"/>
      <c r="DK33" s="165"/>
      <c r="DL33" s="166"/>
      <c r="DM33" s="166"/>
      <c r="DN33" s="165"/>
      <c r="DO33" s="164"/>
      <c r="DP33" s="163"/>
      <c r="DQ33" s="162"/>
      <c r="DR33" s="161"/>
      <c r="DS33" s="160"/>
    </row>
    <row r="34" spans="1:123" s="177" customFormat="1">
      <c r="A34" s="13"/>
      <c r="C34" s="1"/>
      <c r="D34" s="1"/>
      <c r="E34" s="1"/>
      <c r="F34" s="1"/>
      <c r="G34" s="13"/>
      <c r="H34" s="1"/>
      <c r="J34" s="1"/>
      <c r="K34" s="1"/>
      <c r="L34" s="1"/>
      <c r="M34" s="1"/>
      <c r="N34" s="1"/>
      <c r="O34" s="1"/>
      <c r="P34" s="1"/>
      <c r="R34" s="1"/>
      <c r="S34" s="1"/>
      <c r="T34" s="1"/>
      <c r="U34" s="13" t="s">
        <v>2</v>
      </c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75"/>
      <c r="AG34" s="10"/>
      <c r="AH34" s="10"/>
      <c r="AI34" s="13" t="s">
        <v>2</v>
      </c>
      <c r="AJ34" s="10"/>
      <c r="AK34" s="190">
        <v>0</v>
      </c>
      <c r="AL34" s="1"/>
      <c r="AM34" s="1"/>
      <c r="AN34" s="35">
        <v>0</v>
      </c>
      <c r="AO34" s="1"/>
      <c r="AP34" s="1"/>
      <c r="AQ34" s="35">
        <v>0</v>
      </c>
      <c r="AR34" s="1"/>
      <c r="AS34" s="10"/>
      <c r="AT34" s="174">
        <v>127703285.44505912</v>
      </c>
      <c r="AU34" s="175"/>
      <c r="AV34" s="13" t="s">
        <v>2</v>
      </c>
      <c r="AW34" s="7">
        <v>100475094.52909094</v>
      </c>
      <c r="AX34" s="13"/>
      <c r="AY34" s="13"/>
      <c r="AZ34" s="13"/>
      <c r="BA34" s="13"/>
      <c r="BB34" s="13">
        <v>198715090.89999962</v>
      </c>
      <c r="BC34" s="13"/>
      <c r="BD34" s="13"/>
      <c r="BE34" s="13"/>
      <c r="BF34" s="187"/>
      <c r="BG34" s="168">
        <v>-3675.0000000596046</v>
      </c>
      <c r="BH34" s="187"/>
      <c r="BI34" s="187"/>
      <c r="BJ34" s="187"/>
      <c r="BK34" s="13" t="s">
        <v>2</v>
      </c>
      <c r="BL34" s="13"/>
      <c r="BM34" s="13"/>
      <c r="BN34" s="13"/>
      <c r="BO34" s="13"/>
      <c r="BP34" s="183"/>
      <c r="BQ34" s="189"/>
      <c r="BR34" s="183"/>
      <c r="BS34" s="183"/>
      <c r="BT34" s="183"/>
      <c r="BU34" s="187"/>
      <c r="BV34" s="189"/>
      <c r="BW34" s="187"/>
      <c r="BX34" s="187"/>
      <c r="BY34" s="187"/>
      <c r="BZ34" s="187"/>
      <c r="CA34" s="188">
        <v>0</v>
      </c>
      <c r="CB34" s="187"/>
      <c r="CC34" s="187"/>
      <c r="CD34" s="187"/>
      <c r="CE34" s="183"/>
      <c r="CF34" s="186">
        <v>-2518756.6699998975</v>
      </c>
      <c r="CG34" s="186"/>
      <c r="CH34" s="186"/>
      <c r="CI34" s="186"/>
      <c r="CJ34" s="183"/>
      <c r="CK34" s="183">
        <v>-18973010.247547172</v>
      </c>
      <c r="CL34" s="183"/>
      <c r="CM34" s="183"/>
      <c r="CN34" s="183"/>
      <c r="CO34" s="183"/>
      <c r="CP34" s="183">
        <v>-6456184.9300077362</v>
      </c>
      <c r="CQ34" s="183"/>
      <c r="CR34" s="183"/>
      <c r="CS34" s="183"/>
      <c r="CT34" s="183"/>
      <c r="CU34" s="183">
        <v>619855550.88</v>
      </c>
      <c r="CV34" s="183"/>
      <c r="CW34" s="183"/>
      <c r="CX34" s="183"/>
      <c r="CY34" s="183"/>
      <c r="CZ34" s="183"/>
      <c r="DA34" s="183"/>
      <c r="DB34" s="183"/>
      <c r="DC34" s="183"/>
      <c r="DD34" s="185"/>
      <c r="DE34" s="183"/>
      <c r="DF34" s="183"/>
      <c r="DG34" s="183"/>
      <c r="DH34" s="183"/>
      <c r="DI34" s="183"/>
      <c r="DJ34" s="183"/>
      <c r="DK34" s="183"/>
      <c r="DL34" s="184"/>
      <c r="DM34" s="184"/>
      <c r="DN34" s="183"/>
      <c r="DO34" s="182"/>
      <c r="DP34" s="181"/>
      <c r="DQ34" s="180"/>
      <c r="DR34" s="179"/>
      <c r="DS34" s="178"/>
    </row>
    <row r="35" spans="1:123" s="159" customFormat="1" ht="14.4">
      <c r="A35" s="12"/>
      <c r="B35" s="1"/>
      <c r="C35" s="1"/>
      <c r="D35" s="1"/>
      <c r="E35" s="1"/>
      <c r="F35" s="1"/>
      <c r="G35" s="1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2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2"/>
      <c r="AJ35" s="10"/>
      <c r="AK35" s="176">
        <v>0</v>
      </c>
      <c r="AL35" s="10"/>
      <c r="AM35" s="10"/>
      <c r="AN35" s="175">
        <v>0</v>
      </c>
      <c r="AO35" s="10"/>
      <c r="AP35" s="10"/>
      <c r="AQ35" s="175">
        <v>0</v>
      </c>
      <c r="AR35" s="10"/>
      <c r="AS35" s="10"/>
      <c r="AT35" s="10"/>
      <c r="AU35" s="175"/>
      <c r="AV35" s="12"/>
      <c r="AX35" s="12"/>
      <c r="AY35" s="12"/>
      <c r="AZ35" s="12"/>
      <c r="BA35" s="12"/>
      <c r="BB35" s="173">
        <v>99357545.449999809</v>
      </c>
      <c r="BC35" s="12"/>
      <c r="BD35" s="12"/>
      <c r="BE35" s="12"/>
      <c r="BF35" s="168"/>
      <c r="BG35" s="168"/>
      <c r="BH35" s="168"/>
      <c r="BI35" s="168"/>
      <c r="BJ35" s="168"/>
      <c r="BK35" s="12"/>
      <c r="BL35" s="12"/>
      <c r="BM35" s="12"/>
      <c r="BN35" s="12"/>
      <c r="BO35" s="12"/>
      <c r="BP35" s="165"/>
      <c r="BQ35" s="165"/>
      <c r="BR35" s="165"/>
      <c r="BS35" s="165"/>
      <c r="BT35" s="165"/>
      <c r="BU35" s="168"/>
      <c r="BV35" s="168"/>
      <c r="BW35" s="168"/>
      <c r="BX35" s="168"/>
      <c r="BY35" s="168"/>
      <c r="BZ35" s="168"/>
      <c r="CA35" s="168"/>
      <c r="CB35" s="168"/>
      <c r="CC35" s="168"/>
      <c r="CD35" s="168"/>
      <c r="CE35" s="165"/>
      <c r="CF35" s="165"/>
      <c r="CG35" s="165"/>
      <c r="CH35" s="165"/>
      <c r="CI35" s="165"/>
      <c r="CJ35" s="165"/>
      <c r="CK35" s="165"/>
      <c r="CL35" s="165"/>
      <c r="CM35" s="165"/>
      <c r="CN35" s="165"/>
      <c r="CO35" s="165"/>
      <c r="CP35" s="165"/>
      <c r="CQ35" s="165"/>
      <c r="CR35" s="165"/>
      <c r="CS35" s="165"/>
      <c r="CT35" s="165"/>
      <c r="CU35" s="165"/>
      <c r="CV35" s="165"/>
      <c r="CW35" s="165"/>
      <c r="CX35" s="165"/>
      <c r="CY35" s="165"/>
      <c r="CZ35" s="165"/>
      <c r="DA35" s="165"/>
      <c r="DB35" s="165"/>
      <c r="DC35" s="165"/>
      <c r="DD35" s="167"/>
      <c r="DE35" s="165"/>
      <c r="DF35" s="165"/>
      <c r="DG35" s="165"/>
      <c r="DH35" s="165"/>
      <c r="DI35" s="165"/>
      <c r="DJ35" s="165"/>
      <c r="DK35" s="165"/>
      <c r="DL35" s="166"/>
      <c r="DM35" s="166"/>
      <c r="DN35" s="165"/>
      <c r="DO35" s="164"/>
      <c r="DP35" s="163"/>
      <c r="DQ35" s="162"/>
      <c r="DR35" s="161"/>
      <c r="DS35" s="160"/>
    </row>
    <row r="36" spans="1:123" s="159" customFormat="1" ht="14.4">
      <c r="A36" s="12"/>
      <c r="B36" s="1"/>
      <c r="C36" s="1"/>
      <c r="D36" s="1"/>
      <c r="E36" s="1"/>
      <c r="F36" s="1"/>
      <c r="G36" s="12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2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2"/>
      <c r="AJ36" s="10"/>
      <c r="AK36" s="174">
        <v>279639460.60000008</v>
      </c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2"/>
      <c r="AW36" s="165"/>
      <c r="AX36" s="12"/>
      <c r="AY36" s="12"/>
      <c r="AZ36" s="12"/>
      <c r="BA36" s="12"/>
      <c r="BB36" s="12"/>
      <c r="BC36" s="12"/>
      <c r="BD36" s="12"/>
      <c r="BE36" s="12"/>
      <c r="BF36" s="168"/>
      <c r="BG36" s="168"/>
      <c r="BH36" s="168"/>
      <c r="BI36" s="168"/>
      <c r="BJ36" s="168"/>
      <c r="BK36" s="12"/>
      <c r="BL36" s="12"/>
      <c r="BM36" s="12"/>
      <c r="BN36" s="12"/>
      <c r="BO36" s="12"/>
      <c r="BP36" s="165"/>
      <c r="BQ36" s="165"/>
      <c r="BR36" s="165"/>
      <c r="BS36" s="165"/>
      <c r="BT36" s="165"/>
      <c r="BU36" s="168"/>
      <c r="BV36" s="168"/>
      <c r="BW36" s="168"/>
      <c r="BX36" s="168"/>
      <c r="BY36" s="168"/>
      <c r="BZ36" s="168"/>
      <c r="CA36" s="168"/>
      <c r="CB36" s="168"/>
      <c r="CC36" s="168"/>
      <c r="CD36" s="168"/>
      <c r="CE36" s="165"/>
      <c r="CF36" s="165"/>
      <c r="CG36" s="165"/>
      <c r="CH36" s="165"/>
      <c r="CI36" s="165"/>
      <c r="CJ36" s="165"/>
      <c r="CK36" s="165"/>
      <c r="CL36" s="165"/>
      <c r="CM36" s="165"/>
      <c r="CN36" s="165"/>
      <c r="CO36" s="165"/>
      <c r="CP36" s="165"/>
      <c r="CQ36" s="165"/>
      <c r="CR36" s="165"/>
      <c r="CS36" s="165"/>
      <c r="CT36" s="165"/>
      <c r="CU36" s="165"/>
      <c r="CV36" s="165"/>
      <c r="CW36" s="165"/>
      <c r="CX36" s="165"/>
      <c r="CY36" s="165"/>
      <c r="CZ36" s="165"/>
      <c r="DA36" s="165"/>
      <c r="DB36" s="165"/>
      <c r="DC36" s="165"/>
      <c r="DD36" s="167"/>
      <c r="DE36" s="165"/>
      <c r="DF36" s="165"/>
      <c r="DG36" s="165"/>
      <c r="DH36" s="165"/>
      <c r="DI36" s="165"/>
      <c r="DJ36" s="165"/>
      <c r="DK36" s="165"/>
      <c r="DL36" s="166"/>
      <c r="DM36" s="166"/>
      <c r="DN36" s="165"/>
      <c r="DO36" s="164"/>
      <c r="DP36" s="163"/>
      <c r="DQ36" s="162"/>
      <c r="DR36" s="161"/>
      <c r="DS36" s="160"/>
    </row>
    <row r="37" spans="1:123" s="159" customFormat="1" ht="14.4">
      <c r="A37" s="12"/>
      <c r="B37" s="1"/>
      <c r="C37" s="1"/>
      <c r="D37" s="1"/>
      <c r="E37" s="1"/>
      <c r="F37" s="1"/>
      <c r="G37" s="12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2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2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2"/>
      <c r="AW37" s="12"/>
      <c r="AX37" s="12"/>
      <c r="AY37" s="12"/>
      <c r="AZ37" s="12"/>
      <c r="BA37" s="17"/>
      <c r="BB37" s="17"/>
      <c r="BC37" s="17"/>
      <c r="BD37" s="17"/>
      <c r="BE37" s="17"/>
      <c r="BF37" s="168"/>
      <c r="BG37" s="168"/>
      <c r="BH37" s="168"/>
      <c r="BI37" s="168"/>
      <c r="BJ37" s="168"/>
      <c r="BK37" s="12"/>
      <c r="BL37" s="17"/>
      <c r="BM37" s="17"/>
      <c r="BN37" s="17"/>
      <c r="BO37" s="17"/>
      <c r="BP37" s="165"/>
      <c r="BQ37" s="165"/>
      <c r="BR37" s="165"/>
      <c r="BS37" s="165"/>
      <c r="BT37" s="165"/>
      <c r="BU37" s="168"/>
      <c r="BV37" s="168"/>
      <c r="BW37" s="168"/>
      <c r="BX37" s="168"/>
      <c r="BY37" s="168"/>
      <c r="BZ37" s="168"/>
      <c r="CA37" s="168"/>
      <c r="CB37" s="168"/>
      <c r="CC37" s="168"/>
      <c r="CD37" s="168"/>
      <c r="CE37" s="165"/>
      <c r="CF37" s="165"/>
      <c r="CG37" s="165"/>
      <c r="CH37" s="165"/>
      <c r="CI37" s="165"/>
      <c r="CJ37" s="165"/>
      <c r="CK37" s="165"/>
      <c r="CL37" s="165"/>
      <c r="CM37" s="165"/>
      <c r="CN37" s="165"/>
      <c r="CO37" s="165"/>
      <c r="CP37" s="165"/>
      <c r="CQ37" s="165"/>
      <c r="CR37" s="165"/>
      <c r="CS37" s="165"/>
      <c r="CT37" s="165"/>
      <c r="CU37" s="165"/>
      <c r="CV37" s="165"/>
      <c r="CW37" s="165"/>
      <c r="CX37" s="165"/>
      <c r="CY37" s="165"/>
      <c r="CZ37" s="165"/>
      <c r="DA37" s="165"/>
      <c r="DB37" s="165"/>
      <c r="DC37" s="165"/>
      <c r="DD37" s="167"/>
      <c r="DE37" s="165"/>
      <c r="DF37" s="165"/>
      <c r="DG37" s="165"/>
      <c r="DH37" s="165"/>
      <c r="DI37" s="165"/>
      <c r="DJ37" s="165"/>
      <c r="DK37" s="165"/>
      <c r="DL37" s="166"/>
      <c r="DM37" s="166"/>
      <c r="DN37" s="165"/>
      <c r="DO37" s="164"/>
      <c r="DP37" s="163"/>
      <c r="DQ37" s="162"/>
      <c r="DR37" s="161"/>
      <c r="DS37" s="160"/>
    </row>
    <row r="38" spans="1:123" s="159" customFormat="1" ht="14.4">
      <c r="A38" s="17"/>
      <c r="B38" s="19"/>
      <c r="C38" s="1"/>
      <c r="D38" s="1"/>
      <c r="E38" s="1"/>
      <c r="F38" s="1"/>
      <c r="G38" s="17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7" t="s">
        <v>1</v>
      </c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7" t="s">
        <v>1</v>
      </c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7" t="s">
        <v>33</v>
      </c>
      <c r="AW38" s="173"/>
      <c r="AX38" s="17"/>
      <c r="AY38" s="17"/>
      <c r="AZ38" s="17"/>
      <c r="BA38" s="11"/>
      <c r="BB38" s="11"/>
      <c r="BC38" s="11"/>
      <c r="BD38" s="11"/>
      <c r="BE38" s="11"/>
      <c r="BF38" s="168"/>
      <c r="BG38" s="168"/>
      <c r="BH38" s="168"/>
      <c r="BI38" s="168"/>
      <c r="BJ38" s="168"/>
      <c r="BK38" s="17" t="s">
        <v>33</v>
      </c>
      <c r="BL38" s="11"/>
      <c r="BM38" s="11"/>
      <c r="BN38" s="11"/>
      <c r="BO38" s="11"/>
      <c r="BP38" s="165"/>
      <c r="BQ38" s="165"/>
      <c r="BR38" s="165"/>
      <c r="BS38" s="165"/>
      <c r="BT38" s="165"/>
      <c r="BU38" s="168"/>
      <c r="BV38" s="168"/>
      <c r="BW38" s="168"/>
      <c r="BX38" s="168"/>
      <c r="BY38" s="168"/>
      <c r="BZ38" s="168"/>
      <c r="CA38" s="168"/>
      <c r="CB38" s="168"/>
      <c r="CC38" s="168"/>
      <c r="CD38" s="168"/>
      <c r="CE38" s="165"/>
      <c r="CF38" s="165"/>
      <c r="CG38" s="165"/>
      <c r="CH38" s="165"/>
      <c r="CI38" s="165"/>
      <c r="CJ38" s="165"/>
      <c r="CK38" s="165"/>
      <c r="CL38" s="165"/>
      <c r="CM38" s="165"/>
      <c r="CN38" s="165"/>
      <c r="CO38" s="165"/>
      <c r="CP38" s="165"/>
      <c r="CQ38" s="165"/>
      <c r="CR38" s="165"/>
      <c r="CS38" s="165"/>
      <c r="CT38" s="165"/>
      <c r="CU38" s="165"/>
      <c r="CV38" s="165"/>
      <c r="CW38" s="165"/>
      <c r="CX38" s="165"/>
      <c r="CY38" s="165"/>
      <c r="CZ38" s="165"/>
      <c r="DA38" s="165"/>
      <c r="DB38" s="165"/>
      <c r="DC38" s="165"/>
      <c r="DD38" s="167"/>
      <c r="DE38" s="165"/>
      <c r="DF38" s="165"/>
      <c r="DG38" s="165"/>
      <c r="DH38" s="165"/>
      <c r="DI38" s="165"/>
      <c r="DJ38" s="165"/>
      <c r="DK38" s="165"/>
      <c r="DL38" s="166"/>
      <c r="DM38" s="166"/>
      <c r="DN38" s="165"/>
      <c r="DO38" s="164"/>
      <c r="DP38" s="163"/>
      <c r="DQ38" s="162"/>
      <c r="DR38" s="161"/>
      <c r="DS38" s="160"/>
    </row>
    <row r="39" spans="1:123" s="159" customFormat="1" ht="14.4">
      <c r="A39" s="11"/>
      <c r="B39" s="1"/>
      <c r="C39" s="1"/>
      <c r="D39" s="1"/>
      <c r="E39" s="1"/>
      <c r="F39" s="1"/>
      <c r="G39" s="1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1" t="s">
        <v>0</v>
      </c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1" t="s">
        <v>0</v>
      </c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1" t="s">
        <v>0</v>
      </c>
      <c r="AW39" s="12"/>
      <c r="AX39" s="11"/>
      <c r="AY39" s="11"/>
      <c r="AZ39" s="11"/>
      <c r="BA39" s="11"/>
      <c r="BB39" s="11"/>
      <c r="BC39" s="11"/>
      <c r="BD39" s="11"/>
      <c r="BE39" s="11"/>
      <c r="BF39" s="168"/>
      <c r="BG39" s="168"/>
      <c r="BH39" s="168"/>
      <c r="BI39" s="168"/>
      <c r="BJ39" s="168"/>
      <c r="BK39" s="11" t="s">
        <v>0</v>
      </c>
      <c r="BL39" s="11"/>
      <c r="BM39" s="11"/>
      <c r="BN39" s="11"/>
      <c r="BO39" s="11"/>
      <c r="BP39" s="165"/>
      <c r="BQ39" s="165"/>
      <c r="BR39" s="165"/>
      <c r="BS39" s="165"/>
      <c r="BT39" s="165"/>
      <c r="BU39" s="168"/>
      <c r="BV39" s="168"/>
      <c r="BW39" s="168"/>
      <c r="BX39" s="168"/>
      <c r="BY39" s="168"/>
      <c r="BZ39" s="168"/>
      <c r="CA39" s="168"/>
      <c r="CB39" s="168"/>
      <c r="CC39" s="168"/>
      <c r="CD39" s="168"/>
      <c r="CE39" s="165"/>
      <c r="CF39" s="165"/>
      <c r="CG39" s="165"/>
      <c r="CH39" s="165"/>
      <c r="CI39" s="165"/>
      <c r="CJ39" s="165"/>
      <c r="CK39" s="165"/>
      <c r="CL39" s="165"/>
      <c r="CM39" s="165"/>
      <c r="CN39" s="165"/>
      <c r="CO39" s="165"/>
      <c r="CP39" s="165"/>
      <c r="CQ39" s="165"/>
      <c r="CR39" s="165"/>
      <c r="CS39" s="165"/>
      <c r="CT39" s="165"/>
      <c r="CU39" s="165"/>
      <c r="CV39" s="165"/>
      <c r="CW39" s="165"/>
      <c r="CX39" s="165"/>
      <c r="CY39" s="165"/>
      <c r="CZ39" s="165"/>
      <c r="DA39" s="165"/>
      <c r="DB39" s="165"/>
      <c r="DC39" s="165"/>
      <c r="DD39" s="167"/>
      <c r="DE39" s="165"/>
      <c r="DF39" s="165"/>
      <c r="DG39" s="165"/>
      <c r="DH39" s="165"/>
      <c r="DI39" s="165"/>
      <c r="DJ39" s="165"/>
      <c r="DK39" s="165"/>
      <c r="DL39" s="166"/>
      <c r="DM39" s="166"/>
      <c r="DN39" s="165"/>
      <c r="DO39" s="164"/>
      <c r="DP39" s="163"/>
      <c r="DQ39" s="162"/>
      <c r="DR39" s="161"/>
      <c r="DS39" s="160"/>
    </row>
    <row r="40" spans="1:123" s="159" customFormat="1" ht="14.4">
      <c r="A40" s="11"/>
      <c r="B40" s="1"/>
      <c r="C40" s="1"/>
      <c r="D40" s="1"/>
      <c r="E40" s="1"/>
      <c r="F40" s="1"/>
      <c r="G40" s="4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172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12"/>
      <c r="AW40" s="12"/>
      <c r="AX40" s="12"/>
      <c r="AY40" s="12"/>
      <c r="AZ40" s="12"/>
      <c r="BA40" s="171"/>
      <c r="BB40" s="171"/>
      <c r="BC40" s="171"/>
      <c r="BD40" s="171"/>
      <c r="BE40" s="171"/>
      <c r="BF40" s="168"/>
      <c r="BG40" s="168"/>
      <c r="BH40" s="168"/>
      <c r="BI40" s="168"/>
      <c r="BJ40" s="168"/>
      <c r="BK40" s="165"/>
      <c r="BL40" s="167"/>
      <c r="BM40" s="169"/>
      <c r="BN40" s="169"/>
      <c r="BO40" s="169"/>
      <c r="BP40" s="165"/>
      <c r="BQ40" s="165"/>
      <c r="BR40" s="165"/>
      <c r="BS40" s="165"/>
      <c r="BT40" s="165"/>
      <c r="BU40" s="168"/>
      <c r="BV40" s="168"/>
      <c r="BW40" s="168"/>
      <c r="BX40" s="168"/>
      <c r="BY40" s="168"/>
      <c r="BZ40" s="168"/>
      <c r="CA40" s="168"/>
      <c r="CB40" s="168"/>
      <c r="CC40" s="168"/>
      <c r="CD40" s="168"/>
      <c r="CE40" s="165"/>
      <c r="CF40" s="165"/>
      <c r="CG40" s="165"/>
      <c r="CH40" s="165"/>
      <c r="CI40" s="165"/>
      <c r="CJ40" s="165"/>
      <c r="CK40" s="165"/>
      <c r="CL40" s="165"/>
      <c r="CM40" s="165"/>
      <c r="CN40" s="165"/>
      <c r="CO40" s="165"/>
      <c r="CP40" s="165"/>
      <c r="CQ40" s="165"/>
      <c r="CR40" s="165"/>
      <c r="CS40" s="165"/>
      <c r="CT40" s="165"/>
      <c r="CU40" s="165"/>
      <c r="CV40" s="165"/>
      <c r="CW40" s="165"/>
      <c r="CX40" s="165"/>
      <c r="CY40" s="165"/>
      <c r="CZ40" s="165"/>
      <c r="DA40" s="165"/>
      <c r="DB40" s="165"/>
      <c r="DC40" s="165"/>
      <c r="DD40" s="167"/>
      <c r="DE40" s="165"/>
      <c r="DF40" s="165"/>
      <c r="DG40" s="165"/>
      <c r="DH40" s="165"/>
      <c r="DI40" s="165"/>
      <c r="DJ40" s="165"/>
      <c r="DK40" s="165"/>
      <c r="DL40" s="166"/>
      <c r="DM40" s="166"/>
      <c r="DN40" s="165"/>
      <c r="DO40" s="164"/>
      <c r="DP40" s="163"/>
      <c r="DQ40" s="162"/>
      <c r="DR40" s="161"/>
      <c r="DS40" s="160"/>
    </row>
    <row r="41" spans="1:123" s="159" customFormat="1">
      <c r="A41" s="170"/>
      <c r="B41" s="170"/>
      <c r="C41" s="167"/>
      <c r="D41" s="167"/>
      <c r="E41" s="167"/>
      <c r="F41" s="167"/>
      <c r="G41" s="167"/>
      <c r="H41" s="167"/>
      <c r="I41" s="167"/>
      <c r="J41" s="167"/>
      <c r="K41" s="167"/>
      <c r="L41" s="167"/>
      <c r="M41" s="167"/>
      <c r="N41" s="167"/>
      <c r="O41" s="167"/>
      <c r="P41" s="167"/>
      <c r="Q41" s="167"/>
      <c r="R41" s="167"/>
      <c r="S41" s="167"/>
      <c r="T41" s="167"/>
      <c r="U41" s="167"/>
      <c r="V41" s="167"/>
      <c r="W41" s="167"/>
      <c r="X41" s="167"/>
      <c r="Y41" s="167"/>
      <c r="Z41" s="167"/>
      <c r="AA41" s="167"/>
      <c r="AB41" s="167"/>
      <c r="AC41" s="167"/>
      <c r="AD41" s="167"/>
      <c r="AE41" s="167"/>
      <c r="AF41" s="167"/>
      <c r="AG41" s="167"/>
      <c r="AH41" s="167"/>
      <c r="AI41" s="167"/>
      <c r="AJ41" s="167"/>
      <c r="AK41" s="167"/>
      <c r="AL41" s="167"/>
      <c r="AM41" s="167"/>
      <c r="AN41" s="167"/>
      <c r="AO41" s="167"/>
      <c r="AP41" s="167"/>
      <c r="AQ41" s="167"/>
      <c r="AR41" s="167"/>
      <c r="AS41" s="167"/>
      <c r="AT41" s="167"/>
      <c r="AU41" s="167"/>
      <c r="AV41" s="165"/>
      <c r="AW41" s="165"/>
      <c r="AX41" s="165"/>
      <c r="AY41" s="165"/>
      <c r="AZ41" s="165"/>
      <c r="BA41" s="168"/>
      <c r="BB41" s="168"/>
      <c r="BC41" s="168"/>
      <c r="BD41" s="168"/>
      <c r="BE41" s="168"/>
      <c r="BF41" s="168"/>
      <c r="BG41" s="168"/>
      <c r="BH41" s="168"/>
      <c r="BI41" s="168"/>
      <c r="BJ41" s="168"/>
      <c r="BK41" s="165"/>
      <c r="BL41" s="167"/>
      <c r="BM41" s="169"/>
      <c r="BN41" s="169"/>
      <c r="BO41" s="169"/>
      <c r="BP41" s="165"/>
      <c r="BQ41" s="165"/>
      <c r="BR41" s="165"/>
      <c r="BS41" s="165"/>
      <c r="BT41" s="165"/>
      <c r="BU41" s="168"/>
      <c r="BV41" s="168"/>
      <c r="BW41" s="168"/>
      <c r="BX41" s="168"/>
      <c r="BY41" s="168"/>
      <c r="BZ41" s="168"/>
      <c r="CA41" s="168"/>
      <c r="CB41" s="168"/>
      <c r="CC41" s="168"/>
      <c r="CD41" s="168"/>
      <c r="CE41" s="165"/>
      <c r="CF41" s="165"/>
      <c r="CG41" s="165"/>
      <c r="CH41" s="165"/>
      <c r="CI41" s="165"/>
      <c r="CJ41" s="165"/>
      <c r="CK41" s="165"/>
      <c r="CL41" s="165"/>
      <c r="CM41" s="165"/>
      <c r="CN41" s="165"/>
      <c r="CO41" s="165"/>
      <c r="CP41" s="165"/>
      <c r="CQ41" s="165"/>
      <c r="CR41" s="165"/>
      <c r="CS41" s="165"/>
      <c r="CT41" s="165"/>
      <c r="CU41" s="165"/>
      <c r="CV41" s="165"/>
      <c r="CW41" s="165"/>
      <c r="CX41" s="165"/>
      <c r="CY41" s="165"/>
      <c r="CZ41" s="165"/>
      <c r="DA41" s="165"/>
      <c r="DB41" s="165"/>
      <c r="DC41" s="165"/>
      <c r="DD41" s="167"/>
      <c r="DE41" s="165"/>
      <c r="DF41" s="165"/>
      <c r="DG41" s="165"/>
      <c r="DH41" s="165"/>
      <c r="DI41" s="165"/>
      <c r="DJ41" s="165"/>
      <c r="DK41" s="165"/>
      <c r="DL41" s="166"/>
      <c r="DM41" s="166"/>
      <c r="DN41" s="165"/>
      <c r="DO41" s="164"/>
      <c r="DP41" s="163"/>
      <c r="DQ41" s="162"/>
      <c r="DR41" s="161"/>
      <c r="DS41" s="160"/>
    </row>
    <row r="42" spans="1:123" s="159" customFormat="1">
      <c r="A42" s="170"/>
      <c r="B42" s="170"/>
      <c r="C42" s="167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7"/>
      <c r="O42" s="167"/>
      <c r="P42" s="167"/>
      <c r="Q42" s="167"/>
      <c r="R42" s="167"/>
      <c r="S42" s="167"/>
      <c r="T42" s="167"/>
      <c r="U42" s="167"/>
      <c r="V42" s="167"/>
      <c r="W42" s="167"/>
      <c r="X42" s="167"/>
      <c r="Y42" s="167"/>
      <c r="Z42" s="167"/>
      <c r="AA42" s="167"/>
      <c r="AB42" s="167"/>
      <c r="AC42" s="167"/>
      <c r="AD42" s="167"/>
      <c r="AE42" s="167"/>
      <c r="AF42" s="167"/>
      <c r="AG42" s="167"/>
      <c r="AH42" s="167"/>
      <c r="AI42" s="167"/>
      <c r="AJ42" s="167"/>
      <c r="AK42" s="167"/>
      <c r="AL42" s="167"/>
      <c r="AM42" s="167"/>
      <c r="AN42" s="167"/>
      <c r="AO42" s="167"/>
      <c r="AP42" s="167"/>
      <c r="AQ42" s="167"/>
      <c r="AR42" s="167"/>
      <c r="AS42" s="167"/>
      <c r="AT42" s="167"/>
      <c r="AU42" s="167"/>
      <c r="AV42" s="165"/>
      <c r="AW42" s="165"/>
      <c r="AX42" s="165"/>
      <c r="AY42" s="165"/>
      <c r="AZ42" s="165"/>
      <c r="BA42" s="168"/>
      <c r="BB42" s="168"/>
      <c r="BC42" s="168"/>
      <c r="BD42" s="168"/>
      <c r="BE42" s="168"/>
      <c r="BF42" s="168"/>
      <c r="BG42" s="168"/>
      <c r="BH42" s="168"/>
      <c r="BI42" s="168"/>
      <c r="BJ42" s="168"/>
      <c r="BK42" s="165"/>
      <c r="BL42" s="167"/>
      <c r="BM42" s="169"/>
      <c r="BN42" s="169"/>
      <c r="BO42" s="169"/>
      <c r="BP42" s="165"/>
      <c r="BQ42" s="165"/>
      <c r="BR42" s="165"/>
      <c r="BS42" s="165"/>
      <c r="BT42" s="165"/>
      <c r="BU42" s="168"/>
      <c r="BV42" s="168"/>
      <c r="BW42" s="168"/>
      <c r="BX42" s="168"/>
      <c r="BY42" s="168"/>
      <c r="BZ42" s="168"/>
      <c r="CA42" s="168"/>
      <c r="CB42" s="168"/>
      <c r="CC42" s="168"/>
      <c r="CD42" s="168"/>
      <c r="CE42" s="165"/>
      <c r="CF42" s="165"/>
      <c r="CG42" s="165"/>
      <c r="CH42" s="165"/>
      <c r="CI42" s="165"/>
      <c r="CJ42" s="165"/>
      <c r="CK42" s="165"/>
      <c r="CL42" s="165"/>
      <c r="CM42" s="165"/>
      <c r="CN42" s="165"/>
      <c r="CO42" s="165"/>
      <c r="CP42" s="165"/>
      <c r="CQ42" s="165"/>
      <c r="CR42" s="165"/>
      <c r="CS42" s="165"/>
      <c r="CT42" s="165"/>
      <c r="CU42" s="165"/>
      <c r="CV42" s="165"/>
      <c r="CW42" s="165"/>
      <c r="CX42" s="165"/>
      <c r="CY42" s="165"/>
      <c r="CZ42" s="165"/>
      <c r="DA42" s="165"/>
      <c r="DB42" s="165"/>
      <c r="DC42" s="165"/>
      <c r="DD42" s="167"/>
      <c r="DE42" s="165"/>
      <c r="DF42" s="165"/>
      <c r="DG42" s="165"/>
      <c r="DH42" s="165"/>
      <c r="DI42" s="165"/>
      <c r="DJ42" s="165"/>
      <c r="DK42" s="165"/>
      <c r="DL42" s="166"/>
      <c r="DM42" s="166"/>
      <c r="DN42" s="165"/>
      <c r="DO42" s="164"/>
      <c r="DP42" s="163"/>
      <c r="DQ42" s="162"/>
      <c r="DR42" s="161"/>
      <c r="DS42" s="160"/>
    </row>
    <row r="43" spans="1:123" s="159" customFormat="1">
      <c r="A43" s="170"/>
      <c r="B43" s="170"/>
      <c r="C43" s="167"/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7"/>
      <c r="O43" s="167"/>
      <c r="P43" s="167"/>
      <c r="Q43" s="167"/>
      <c r="R43" s="167"/>
      <c r="S43" s="167"/>
      <c r="T43" s="167"/>
      <c r="U43" s="167"/>
      <c r="V43" s="167"/>
      <c r="W43" s="167"/>
      <c r="X43" s="167"/>
      <c r="Y43" s="167"/>
      <c r="Z43" s="167"/>
      <c r="AA43" s="167"/>
      <c r="AB43" s="167"/>
      <c r="AC43" s="167"/>
      <c r="AD43" s="167"/>
      <c r="AE43" s="167"/>
      <c r="AF43" s="167"/>
      <c r="AG43" s="167"/>
      <c r="AH43" s="167"/>
      <c r="AI43" s="167"/>
      <c r="AJ43" s="167"/>
      <c r="AK43" s="167"/>
      <c r="AL43" s="167"/>
      <c r="AM43" s="167"/>
      <c r="AN43" s="167"/>
      <c r="AO43" s="167"/>
      <c r="AP43" s="167"/>
      <c r="AQ43" s="167"/>
      <c r="AR43" s="167"/>
      <c r="AS43" s="167"/>
      <c r="AT43" s="167"/>
      <c r="AU43" s="167"/>
      <c r="AV43" s="165"/>
      <c r="AW43" s="165"/>
      <c r="AX43" s="165"/>
      <c r="AY43" s="165"/>
      <c r="AZ43" s="165"/>
      <c r="BA43" s="168"/>
      <c r="BB43" s="168"/>
      <c r="BC43" s="168"/>
      <c r="BD43" s="168"/>
      <c r="BE43" s="168"/>
      <c r="BF43" s="168"/>
      <c r="BG43" s="168"/>
      <c r="BH43" s="168"/>
      <c r="BI43" s="168"/>
      <c r="BJ43" s="168"/>
      <c r="BK43" s="165"/>
      <c r="BL43" s="167"/>
      <c r="BM43" s="169"/>
      <c r="BN43" s="169"/>
      <c r="BO43" s="169"/>
      <c r="BP43" s="165"/>
      <c r="BQ43" s="165"/>
      <c r="BR43" s="165"/>
      <c r="BS43" s="165"/>
      <c r="BT43" s="165"/>
      <c r="BU43" s="168"/>
      <c r="BV43" s="168"/>
      <c r="BW43" s="168"/>
      <c r="BX43" s="168"/>
      <c r="BY43" s="168"/>
      <c r="BZ43" s="168"/>
      <c r="CA43" s="168"/>
      <c r="CB43" s="168"/>
      <c r="CC43" s="168"/>
      <c r="CD43" s="168"/>
      <c r="CE43" s="165"/>
      <c r="CF43" s="165"/>
      <c r="CG43" s="165"/>
      <c r="CH43" s="165"/>
      <c r="CI43" s="165"/>
      <c r="CJ43" s="165"/>
      <c r="CK43" s="165"/>
      <c r="CL43" s="165"/>
      <c r="CM43" s="165"/>
      <c r="CN43" s="165"/>
      <c r="CO43" s="165"/>
      <c r="CP43" s="165"/>
      <c r="CQ43" s="165"/>
      <c r="CR43" s="165"/>
      <c r="CS43" s="165"/>
      <c r="CT43" s="165"/>
      <c r="CU43" s="165"/>
      <c r="CV43" s="165"/>
      <c r="CW43" s="165"/>
      <c r="CX43" s="165"/>
      <c r="CY43" s="165"/>
      <c r="CZ43" s="165"/>
      <c r="DA43" s="165"/>
      <c r="DB43" s="165"/>
      <c r="DC43" s="165"/>
      <c r="DD43" s="167"/>
      <c r="DE43" s="165"/>
      <c r="DF43" s="165"/>
      <c r="DG43" s="165"/>
      <c r="DH43" s="165"/>
      <c r="DI43" s="165"/>
      <c r="DJ43" s="165"/>
      <c r="DK43" s="165"/>
      <c r="DL43" s="166"/>
      <c r="DM43" s="166"/>
      <c r="DN43" s="165"/>
      <c r="DO43" s="164"/>
      <c r="DP43" s="163"/>
      <c r="DQ43" s="162"/>
      <c r="DR43" s="161"/>
      <c r="DS43" s="160"/>
    </row>
    <row r="44" spans="1:123" s="159" customFormat="1">
      <c r="A44" s="170"/>
      <c r="B44" s="170"/>
      <c r="C44" s="167"/>
      <c r="D44" s="167"/>
      <c r="E44" s="167"/>
      <c r="F44" s="167"/>
      <c r="G44" s="167"/>
      <c r="H44" s="167"/>
      <c r="I44" s="167"/>
      <c r="J44" s="167"/>
      <c r="K44" s="167"/>
      <c r="L44" s="167"/>
      <c r="M44" s="167"/>
      <c r="N44" s="167"/>
      <c r="O44" s="167"/>
      <c r="P44" s="167"/>
      <c r="Q44" s="167"/>
      <c r="R44" s="167"/>
      <c r="S44" s="167"/>
      <c r="T44" s="167"/>
      <c r="U44" s="167"/>
      <c r="V44" s="167"/>
      <c r="W44" s="167"/>
      <c r="X44" s="167"/>
      <c r="Y44" s="167"/>
      <c r="Z44" s="167"/>
      <c r="AA44" s="167"/>
      <c r="AB44" s="167"/>
      <c r="AC44" s="167"/>
      <c r="AD44" s="167"/>
      <c r="AE44" s="167"/>
      <c r="AF44" s="167"/>
      <c r="AG44" s="167"/>
      <c r="AH44" s="167"/>
      <c r="AI44" s="167"/>
      <c r="AJ44" s="167"/>
      <c r="AK44" s="167"/>
      <c r="AL44" s="167"/>
      <c r="AM44" s="167"/>
      <c r="AN44" s="167"/>
      <c r="AO44" s="167"/>
      <c r="AP44" s="167"/>
      <c r="AQ44" s="167"/>
      <c r="AR44" s="167"/>
      <c r="AS44" s="167"/>
      <c r="AT44" s="167"/>
      <c r="AU44" s="167"/>
      <c r="AV44" s="165"/>
      <c r="AW44" s="165"/>
      <c r="AX44" s="165"/>
      <c r="AY44" s="165"/>
      <c r="AZ44" s="165"/>
      <c r="BA44" s="168"/>
      <c r="BB44" s="168"/>
      <c r="BC44" s="168"/>
      <c r="BD44" s="168"/>
      <c r="BE44" s="168"/>
      <c r="BF44" s="168"/>
      <c r="BG44" s="168"/>
      <c r="BH44" s="168"/>
      <c r="BI44" s="168"/>
      <c r="BJ44" s="168"/>
      <c r="BK44" s="165"/>
      <c r="BL44" s="167"/>
      <c r="BM44" s="169"/>
      <c r="BN44" s="169"/>
      <c r="BO44" s="169"/>
      <c r="BP44" s="165"/>
      <c r="BQ44" s="165"/>
      <c r="BR44" s="165"/>
      <c r="BS44" s="165"/>
      <c r="BT44" s="165"/>
      <c r="BU44" s="168"/>
      <c r="BV44" s="168"/>
      <c r="BW44" s="168"/>
      <c r="BX44" s="168"/>
      <c r="BY44" s="168"/>
      <c r="BZ44" s="168"/>
      <c r="CA44" s="168"/>
      <c r="CB44" s="168"/>
      <c r="CC44" s="168"/>
      <c r="CD44" s="168"/>
      <c r="CE44" s="165"/>
      <c r="CF44" s="165"/>
      <c r="CG44" s="165"/>
      <c r="CH44" s="165"/>
      <c r="CI44" s="165"/>
      <c r="CJ44" s="165"/>
      <c r="CK44" s="165"/>
      <c r="CL44" s="165"/>
      <c r="CM44" s="165"/>
      <c r="CN44" s="165"/>
      <c r="CO44" s="165"/>
      <c r="CP44" s="165"/>
      <c r="CQ44" s="165"/>
      <c r="CR44" s="165"/>
      <c r="CS44" s="165"/>
      <c r="CT44" s="165"/>
      <c r="CU44" s="165"/>
      <c r="CV44" s="165"/>
      <c r="CW44" s="165"/>
      <c r="CX44" s="165"/>
      <c r="CY44" s="165"/>
      <c r="CZ44" s="165"/>
      <c r="DA44" s="165"/>
      <c r="DB44" s="165"/>
      <c r="DC44" s="165"/>
      <c r="DD44" s="167"/>
      <c r="DE44" s="165"/>
      <c r="DF44" s="165"/>
      <c r="DG44" s="165"/>
      <c r="DH44" s="165"/>
      <c r="DI44" s="165"/>
      <c r="DJ44" s="165"/>
      <c r="DK44" s="165"/>
      <c r="DL44" s="166"/>
      <c r="DM44" s="166"/>
      <c r="DN44" s="165"/>
      <c r="DO44" s="164"/>
      <c r="DP44" s="163"/>
      <c r="DQ44" s="162"/>
      <c r="DR44" s="161"/>
      <c r="DS44" s="160"/>
    </row>
    <row r="45" spans="1:123" s="159" customFormat="1">
      <c r="A45" s="170"/>
      <c r="B45" s="170"/>
      <c r="C45" s="167"/>
      <c r="D45" s="167"/>
      <c r="E45" s="167"/>
      <c r="F45" s="167"/>
      <c r="G45" s="167"/>
      <c r="H45" s="167"/>
      <c r="I45" s="167"/>
      <c r="J45" s="167"/>
      <c r="K45" s="167"/>
      <c r="L45" s="167"/>
      <c r="M45" s="167"/>
      <c r="N45" s="167"/>
      <c r="O45" s="167"/>
      <c r="P45" s="167"/>
      <c r="Q45" s="167"/>
      <c r="R45" s="167"/>
      <c r="S45" s="167"/>
      <c r="T45" s="167"/>
      <c r="U45" s="167"/>
      <c r="V45" s="167"/>
      <c r="W45" s="167"/>
      <c r="X45" s="167"/>
      <c r="Y45" s="167"/>
      <c r="Z45" s="167"/>
      <c r="AA45" s="167"/>
      <c r="AB45" s="167"/>
      <c r="AC45" s="167"/>
      <c r="AD45" s="167"/>
      <c r="AE45" s="167"/>
      <c r="AF45" s="167"/>
      <c r="AG45" s="167"/>
      <c r="AH45" s="167"/>
      <c r="AI45" s="167"/>
      <c r="AJ45" s="167"/>
      <c r="AK45" s="167"/>
      <c r="AL45" s="167"/>
      <c r="AM45" s="167"/>
      <c r="AN45" s="167"/>
      <c r="AO45" s="167"/>
      <c r="AP45" s="167"/>
      <c r="AQ45" s="167"/>
      <c r="AR45" s="167"/>
      <c r="AS45" s="167"/>
      <c r="AT45" s="167"/>
      <c r="AU45" s="167"/>
      <c r="AV45" s="165"/>
      <c r="AW45" s="165"/>
      <c r="AX45" s="165"/>
      <c r="AY45" s="165"/>
      <c r="AZ45" s="165"/>
      <c r="BA45" s="168"/>
      <c r="BB45" s="168"/>
      <c r="BC45" s="168"/>
      <c r="BD45" s="168"/>
      <c r="BE45" s="168"/>
      <c r="BF45" s="168"/>
      <c r="BG45" s="168"/>
      <c r="BH45" s="168"/>
      <c r="BI45" s="168"/>
      <c r="BJ45" s="168"/>
      <c r="BK45" s="165"/>
      <c r="BL45" s="167"/>
      <c r="BM45" s="169"/>
      <c r="BN45" s="169"/>
      <c r="BO45" s="169"/>
      <c r="BP45" s="165"/>
      <c r="BQ45" s="165"/>
      <c r="BR45" s="165"/>
      <c r="BS45" s="165"/>
      <c r="BT45" s="165"/>
      <c r="BU45" s="168"/>
      <c r="BV45" s="168"/>
      <c r="BW45" s="168"/>
      <c r="BX45" s="168"/>
      <c r="BY45" s="168"/>
      <c r="BZ45" s="168"/>
      <c r="CA45" s="168"/>
      <c r="CB45" s="168"/>
      <c r="CC45" s="168"/>
      <c r="CD45" s="168"/>
      <c r="CE45" s="165"/>
      <c r="CF45" s="165"/>
      <c r="CG45" s="165"/>
      <c r="CH45" s="165"/>
      <c r="CI45" s="165"/>
      <c r="CJ45" s="165"/>
      <c r="CK45" s="165"/>
      <c r="CL45" s="165"/>
      <c r="CM45" s="165"/>
      <c r="CN45" s="165"/>
      <c r="CO45" s="165"/>
      <c r="CP45" s="165"/>
      <c r="CQ45" s="165"/>
      <c r="CR45" s="165"/>
      <c r="CS45" s="165"/>
      <c r="CT45" s="165"/>
      <c r="CU45" s="165"/>
      <c r="CV45" s="165"/>
      <c r="CW45" s="165"/>
      <c r="CX45" s="165"/>
      <c r="CY45" s="165"/>
      <c r="CZ45" s="165"/>
      <c r="DA45" s="165"/>
      <c r="DB45" s="165"/>
      <c r="DC45" s="165"/>
      <c r="DD45" s="167"/>
      <c r="DE45" s="165"/>
      <c r="DF45" s="165"/>
      <c r="DG45" s="165"/>
      <c r="DH45" s="165"/>
      <c r="DI45" s="165"/>
      <c r="DJ45" s="165"/>
      <c r="DK45" s="165"/>
      <c r="DL45" s="166"/>
      <c r="DM45" s="166"/>
      <c r="DN45" s="165"/>
      <c r="DO45" s="164"/>
      <c r="DP45" s="163"/>
      <c r="DQ45" s="162"/>
      <c r="DR45" s="161"/>
      <c r="DS45" s="160"/>
    </row>
    <row r="46" spans="1:123" s="159" customFormat="1">
      <c r="A46" s="170"/>
      <c r="B46" s="170"/>
      <c r="C46" s="167"/>
      <c r="D46" s="167"/>
      <c r="E46" s="167"/>
      <c r="F46" s="167"/>
      <c r="G46" s="167"/>
      <c r="H46" s="167"/>
      <c r="I46" s="167"/>
      <c r="J46" s="167"/>
      <c r="K46" s="167"/>
      <c r="L46" s="167"/>
      <c r="M46" s="167"/>
      <c r="N46" s="167"/>
      <c r="O46" s="167"/>
      <c r="P46" s="167"/>
      <c r="Q46" s="167"/>
      <c r="R46" s="167"/>
      <c r="S46" s="167"/>
      <c r="T46" s="167"/>
      <c r="U46" s="167"/>
      <c r="V46" s="167"/>
      <c r="W46" s="167"/>
      <c r="X46" s="167"/>
      <c r="Y46" s="167"/>
      <c r="Z46" s="167"/>
      <c r="AA46" s="167"/>
      <c r="AB46" s="167"/>
      <c r="AC46" s="167"/>
      <c r="AD46" s="167"/>
      <c r="AE46" s="167"/>
      <c r="AF46" s="167"/>
      <c r="AG46" s="167"/>
      <c r="AH46" s="167"/>
      <c r="AI46" s="167"/>
      <c r="AJ46" s="167"/>
      <c r="AK46" s="167"/>
      <c r="AL46" s="167"/>
      <c r="AM46" s="167"/>
      <c r="AN46" s="167"/>
      <c r="AO46" s="167"/>
      <c r="AP46" s="167"/>
      <c r="AQ46" s="167"/>
      <c r="AR46" s="167"/>
      <c r="AS46" s="167"/>
      <c r="AT46" s="167"/>
      <c r="AU46" s="167"/>
      <c r="AV46" s="165"/>
      <c r="AW46" s="165"/>
      <c r="AX46" s="165"/>
      <c r="AY46" s="165"/>
      <c r="AZ46" s="165"/>
      <c r="BA46" s="168"/>
      <c r="BB46" s="168"/>
      <c r="BC46" s="168"/>
      <c r="BD46" s="168"/>
      <c r="BE46" s="168"/>
      <c r="BF46" s="168"/>
      <c r="BG46" s="168"/>
      <c r="BH46" s="168"/>
      <c r="BI46" s="168"/>
      <c r="BJ46" s="168"/>
      <c r="BK46" s="165"/>
      <c r="BL46" s="167"/>
      <c r="BM46" s="169"/>
      <c r="BN46" s="169"/>
      <c r="BO46" s="169"/>
      <c r="BP46" s="165"/>
      <c r="BQ46" s="165"/>
      <c r="BR46" s="165"/>
      <c r="BS46" s="165"/>
      <c r="BT46" s="165"/>
      <c r="BU46" s="168"/>
      <c r="BV46" s="168"/>
      <c r="BW46" s="168"/>
      <c r="BX46" s="168"/>
      <c r="BY46" s="168"/>
      <c r="BZ46" s="168"/>
      <c r="CA46" s="168"/>
      <c r="CB46" s="168"/>
      <c r="CC46" s="168"/>
      <c r="CD46" s="168"/>
      <c r="CE46" s="165"/>
      <c r="CF46" s="165"/>
      <c r="CG46" s="165"/>
      <c r="CH46" s="165"/>
      <c r="CI46" s="165"/>
      <c r="CJ46" s="165"/>
      <c r="CK46" s="165"/>
      <c r="CL46" s="165"/>
      <c r="CM46" s="165"/>
      <c r="CN46" s="165"/>
      <c r="CO46" s="165"/>
      <c r="CP46" s="165"/>
      <c r="CQ46" s="165"/>
      <c r="CR46" s="165"/>
      <c r="CS46" s="165"/>
      <c r="CT46" s="165"/>
      <c r="CU46" s="165"/>
      <c r="CV46" s="165"/>
      <c r="CW46" s="165"/>
      <c r="CX46" s="165"/>
      <c r="CY46" s="165"/>
      <c r="CZ46" s="165"/>
      <c r="DA46" s="165"/>
      <c r="DB46" s="165"/>
      <c r="DC46" s="165"/>
      <c r="DD46" s="167"/>
      <c r="DE46" s="165"/>
      <c r="DF46" s="165"/>
      <c r="DG46" s="165"/>
      <c r="DH46" s="165"/>
      <c r="DI46" s="165"/>
      <c r="DJ46" s="165"/>
      <c r="DK46" s="165"/>
      <c r="DL46" s="166"/>
      <c r="DM46" s="166"/>
      <c r="DN46" s="165"/>
      <c r="DO46" s="164"/>
      <c r="DP46" s="163"/>
      <c r="DQ46" s="162"/>
      <c r="DR46" s="161"/>
      <c r="DS46" s="160"/>
    </row>
    <row r="47" spans="1:123" s="159" customFormat="1">
      <c r="A47" s="170"/>
      <c r="B47" s="170"/>
      <c r="C47" s="167"/>
      <c r="D47" s="167"/>
      <c r="E47" s="167"/>
      <c r="F47" s="167"/>
      <c r="G47" s="167"/>
      <c r="H47" s="167"/>
      <c r="I47" s="167"/>
      <c r="J47" s="167"/>
      <c r="K47" s="167"/>
      <c r="L47" s="167"/>
      <c r="M47" s="167"/>
      <c r="N47" s="167"/>
      <c r="O47" s="167"/>
      <c r="P47" s="167"/>
      <c r="Q47" s="167"/>
      <c r="R47" s="167"/>
      <c r="S47" s="167"/>
      <c r="T47" s="167"/>
      <c r="U47" s="167"/>
      <c r="V47" s="167"/>
      <c r="W47" s="167"/>
      <c r="X47" s="167"/>
      <c r="Y47" s="167"/>
      <c r="Z47" s="167"/>
      <c r="AA47" s="167"/>
      <c r="AB47" s="167"/>
      <c r="AC47" s="167"/>
      <c r="AD47" s="167"/>
      <c r="AE47" s="167"/>
      <c r="AF47" s="167"/>
      <c r="AG47" s="167"/>
      <c r="AH47" s="167"/>
      <c r="AI47" s="167"/>
      <c r="AJ47" s="167"/>
      <c r="AK47" s="167"/>
      <c r="AL47" s="167"/>
      <c r="AM47" s="167"/>
      <c r="AN47" s="167"/>
      <c r="AO47" s="167"/>
      <c r="AP47" s="167"/>
      <c r="AQ47" s="167"/>
      <c r="AR47" s="167"/>
      <c r="AS47" s="167"/>
      <c r="AT47" s="167"/>
      <c r="AU47" s="167"/>
      <c r="AV47" s="165"/>
      <c r="AW47" s="165"/>
      <c r="AX47" s="165"/>
      <c r="AY47" s="165"/>
      <c r="AZ47" s="165"/>
      <c r="BA47" s="168"/>
      <c r="BB47" s="168"/>
      <c r="BC47" s="168"/>
      <c r="BD47" s="168"/>
      <c r="BE47" s="168"/>
      <c r="BF47" s="168"/>
      <c r="BG47" s="168"/>
      <c r="BH47" s="168"/>
      <c r="BI47" s="168"/>
      <c r="BJ47" s="168"/>
      <c r="BK47" s="165"/>
      <c r="BL47" s="167"/>
      <c r="BM47" s="169"/>
      <c r="BN47" s="169"/>
      <c r="BO47" s="169"/>
      <c r="BP47" s="165"/>
      <c r="BQ47" s="165"/>
      <c r="BR47" s="165"/>
      <c r="BS47" s="165"/>
      <c r="BT47" s="165"/>
      <c r="BU47" s="168"/>
      <c r="BV47" s="168"/>
      <c r="BW47" s="168"/>
      <c r="BX47" s="168"/>
      <c r="BY47" s="168"/>
      <c r="BZ47" s="168"/>
      <c r="CA47" s="168"/>
      <c r="CB47" s="168"/>
      <c r="CC47" s="168"/>
      <c r="CD47" s="168"/>
      <c r="CE47" s="165"/>
      <c r="CF47" s="165"/>
      <c r="CG47" s="165"/>
      <c r="CH47" s="165"/>
      <c r="CI47" s="165"/>
      <c r="CJ47" s="165"/>
      <c r="CK47" s="165"/>
      <c r="CL47" s="165"/>
      <c r="CM47" s="165"/>
      <c r="CN47" s="165"/>
      <c r="CO47" s="165"/>
      <c r="CP47" s="165"/>
      <c r="CQ47" s="165"/>
      <c r="CR47" s="165"/>
      <c r="CS47" s="165"/>
      <c r="CT47" s="165"/>
      <c r="CU47" s="165"/>
      <c r="CV47" s="165"/>
      <c r="CW47" s="165"/>
      <c r="CX47" s="165"/>
      <c r="CY47" s="165"/>
      <c r="CZ47" s="165"/>
      <c r="DA47" s="165"/>
      <c r="DB47" s="165"/>
      <c r="DC47" s="165"/>
      <c r="DD47" s="167"/>
      <c r="DE47" s="165"/>
      <c r="DF47" s="165"/>
      <c r="DG47" s="165"/>
      <c r="DH47" s="165"/>
      <c r="DI47" s="165"/>
      <c r="DJ47" s="165"/>
      <c r="DK47" s="165"/>
      <c r="DL47" s="166"/>
      <c r="DM47" s="166"/>
      <c r="DN47" s="165"/>
      <c r="DO47" s="164"/>
      <c r="DP47" s="163"/>
      <c r="DQ47" s="162"/>
      <c r="DR47" s="161"/>
      <c r="DS47" s="160"/>
    </row>
    <row r="48" spans="1:123" s="159" customFormat="1">
      <c r="A48" s="170"/>
      <c r="B48" s="170"/>
      <c r="C48" s="167"/>
      <c r="D48" s="167"/>
      <c r="E48" s="167"/>
      <c r="F48" s="167"/>
      <c r="G48" s="167"/>
      <c r="H48" s="167"/>
      <c r="I48" s="167"/>
      <c r="J48" s="167"/>
      <c r="K48" s="167"/>
      <c r="L48" s="167"/>
      <c r="M48" s="167"/>
      <c r="N48" s="167"/>
      <c r="O48" s="167"/>
      <c r="P48" s="167"/>
      <c r="Q48" s="167"/>
      <c r="R48" s="167"/>
      <c r="S48" s="167"/>
      <c r="T48" s="167"/>
      <c r="U48" s="167"/>
      <c r="V48" s="167"/>
      <c r="W48" s="167"/>
      <c r="X48" s="167"/>
      <c r="Y48" s="167"/>
      <c r="Z48" s="167"/>
      <c r="AA48" s="167"/>
      <c r="AB48" s="167"/>
      <c r="AC48" s="167"/>
      <c r="AD48" s="167"/>
      <c r="AE48" s="167"/>
      <c r="AF48" s="167"/>
      <c r="AG48" s="167"/>
      <c r="AH48" s="167"/>
      <c r="AI48" s="167"/>
      <c r="AJ48" s="167"/>
      <c r="AK48" s="167"/>
      <c r="AL48" s="167"/>
      <c r="AM48" s="167"/>
      <c r="AN48" s="167"/>
      <c r="AO48" s="167"/>
      <c r="AP48" s="167"/>
      <c r="AQ48" s="167"/>
      <c r="AR48" s="167"/>
      <c r="AS48" s="167"/>
      <c r="AT48" s="167"/>
      <c r="AU48" s="167"/>
      <c r="AV48" s="165"/>
      <c r="AW48" s="165"/>
      <c r="AX48" s="165"/>
      <c r="AY48" s="165"/>
      <c r="AZ48" s="165"/>
      <c r="BA48" s="168"/>
      <c r="BB48" s="168"/>
      <c r="BC48" s="168"/>
      <c r="BD48" s="168"/>
      <c r="BE48" s="168"/>
      <c r="BF48" s="168"/>
      <c r="BG48" s="168"/>
      <c r="BH48" s="168"/>
      <c r="BI48" s="168"/>
      <c r="BJ48" s="168"/>
      <c r="BK48" s="165"/>
      <c r="BL48" s="167"/>
      <c r="BM48" s="169"/>
      <c r="BN48" s="169"/>
      <c r="BO48" s="169"/>
      <c r="BP48" s="165"/>
      <c r="BQ48" s="165"/>
      <c r="BR48" s="165"/>
      <c r="BS48" s="165"/>
      <c r="BT48" s="165"/>
      <c r="BU48" s="168"/>
      <c r="BV48" s="168"/>
      <c r="BW48" s="168"/>
      <c r="BX48" s="168"/>
      <c r="BY48" s="168"/>
      <c r="BZ48" s="168"/>
      <c r="CA48" s="168"/>
      <c r="CB48" s="168"/>
      <c r="CC48" s="168"/>
      <c r="CD48" s="168"/>
      <c r="CE48" s="165"/>
      <c r="CF48" s="165"/>
      <c r="CG48" s="165"/>
      <c r="CH48" s="165"/>
      <c r="CI48" s="165"/>
      <c r="CJ48" s="165"/>
      <c r="CK48" s="165"/>
      <c r="CL48" s="165"/>
      <c r="CM48" s="165"/>
      <c r="CN48" s="165"/>
      <c r="CO48" s="165"/>
      <c r="CP48" s="165"/>
      <c r="CQ48" s="165"/>
      <c r="CR48" s="165"/>
      <c r="CS48" s="165"/>
      <c r="CT48" s="165"/>
      <c r="CU48" s="165"/>
      <c r="CV48" s="165"/>
      <c r="CW48" s="165"/>
      <c r="CX48" s="165"/>
      <c r="CY48" s="165"/>
      <c r="CZ48" s="165"/>
      <c r="DA48" s="165"/>
      <c r="DB48" s="165"/>
      <c r="DC48" s="165"/>
      <c r="DD48" s="167"/>
      <c r="DE48" s="165"/>
      <c r="DF48" s="165"/>
      <c r="DG48" s="165"/>
      <c r="DH48" s="165"/>
      <c r="DI48" s="165"/>
      <c r="DJ48" s="165"/>
      <c r="DK48" s="165"/>
      <c r="DL48" s="166"/>
      <c r="DM48" s="166"/>
      <c r="DN48" s="165"/>
      <c r="DO48" s="164"/>
      <c r="DP48" s="163"/>
      <c r="DQ48" s="162"/>
      <c r="DR48" s="161"/>
      <c r="DS48" s="160"/>
    </row>
  </sheetData>
  <sheetProtection password="D127" sheet="1" objects="1" scenarios="1" selectLockedCells="1" selectUnlockedCells="1"/>
  <mergeCells count="10">
    <mergeCell ref="A33:Q33"/>
    <mergeCell ref="C9:C10"/>
    <mergeCell ref="A2:DQ2"/>
    <mergeCell ref="A3:DQ3"/>
    <mergeCell ref="A4:DQ4"/>
    <mergeCell ref="A5:DQ5"/>
    <mergeCell ref="A6:DQ6"/>
    <mergeCell ref="AF9:AH9"/>
    <mergeCell ref="U9:U10"/>
    <mergeCell ref="G9:G10"/>
  </mergeCells>
  <printOptions horizontalCentered="1"/>
  <pageMargins left="1.2598425196850394" right="0.74803149606299213" top="0.74803149606299213" bottom="0.74803149606299213" header="0.31496062992125984" footer="0.86614173228346458"/>
  <pageSetup scale="80" orientation="portrait" r:id="rId1"/>
  <headerFooter>
    <oddFooter>&amp;R&amp;"Arial,Regular"&amp;11 &amp;12 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7"/>
  <sheetViews>
    <sheetView zoomScaleNormal="100" workbookViewId="0">
      <selection sqref="A1:U1"/>
    </sheetView>
  </sheetViews>
  <sheetFormatPr defaultRowHeight="13.2"/>
  <cols>
    <col min="1" max="1" width="53.33203125" style="329" customWidth="1"/>
    <col min="2" max="2" width="4.109375" style="328" customWidth="1"/>
    <col min="3" max="3" width="22.88671875" style="172" customWidth="1"/>
    <col min="4" max="4" width="21.88671875" style="172" hidden="1" customWidth="1"/>
    <col min="5" max="5" width="2.44140625" style="172" hidden="1" customWidth="1"/>
    <col min="6" max="6" width="21.88671875" style="172" hidden="1" customWidth="1"/>
    <col min="7" max="7" width="2.44140625" style="172" hidden="1" customWidth="1"/>
    <col min="8" max="8" width="21.88671875" style="172" hidden="1" customWidth="1"/>
    <col min="9" max="9" width="4.109375" style="172" customWidth="1"/>
    <col min="10" max="10" width="21.88671875" style="172" customWidth="1"/>
    <col min="11" max="11" width="16.6640625" style="172" hidden="1" customWidth="1"/>
    <col min="12" max="12" width="18.6640625" style="172" hidden="1" customWidth="1"/>
    <col min="13" max="13" width="21.109375" style="172" hidden="1" customWidth="1"/>
    <col min="14" max="14" width="15.88671875" style="172" hidden="1" customWidth="1"/>
    <col min="15" max="15" width="9.109375" style="172" hidden="1" customWidth="1"/>
    <col min="16" max="16" width="14.33203125" style="172" hidden="1" customWidth="1"/>
    <col min="17" max="17" width="3.88671875" style="172" hidden="1" customWidth="1"/>
    <col min="18" max="18" width="17.88671875" style="172" hidden="1" customWidth="1"/>
    <col min="19" max="19" width="3.88671875" style="172" customWidth="1"/>
    <col min="20" max="20" width="22.5546875" style="172" customWidth="1"/>
    <col min="21" max="22" width="3.88671875" style="328" customWidth="1"/>
    <col min="23" max="23" width="17.6640625" style="328" hidden="1" customWidth="1"/>
    <col min="24" max="24" width="0" style="328" hidden="1" customWidth="1"/>
    <col min="25" max="25" width="18.44140625" style="328" hidden="1" customWidth="1"/>
    <col min="26" max="26" width="0" style="328" hidden="1" customWidth="1"/>
    <col min="27" max="27" width="17.6640625" style="328" hidden="1" customWidth="1"/>
    <col min="28" max="28" width="16.109375" style="328" hidden="1" customWidth="1"/>
    <col min="29" max="254" width="8.88671875" style="328"/>
    <col min="255" max="255" width="17.88671875" style="328" customWidth="1"/>
    <col min="256" max="256" width="8.88671875" style="328"/>
    <col min="257" max="257" width="13.6640625" style="328" customWidth="1"/>
    <col min="258" max="258" width="4.88671875" style="328" customWidth="1"/>
    <col min="259" max="259" width="20.6640625" style="328" customWidth="1"/>
    <col min="260" max="260" width="5" style="328" customWidth="1"/>
    <col min="261" max="261" width="20.6640625" style="328" customWidth="1"/>
    <col min="262" max="510" width="8.88671875" style="328"/>
    <col min="511" max="511" width="17.88671875" style="328" customWidth="1"/>
    <col min="512" max="512" width="8.88671875" style="328"/>
    <col min="513" max="513" width="13.6640625" style="328" customWidth="1"/>
    <col min="514" max="514" width="4.88671875" style="328" customWidth="1"/>
    <col min="515" max="515" width="20.6640625" style="328" customWidth="1"/>
    <col min="516" max="516" width="5" style="328" customWidth="1"/>
    <col min="517" max="517" width="20.6640625" style="328" customWidth="1"/>
    <col min="518" max="766" width="8.88671875" style="328"/>
    <col min="767" max="767" width="17.88671875" style="328" customWidth="1"/>
    <col min="768" max="768" width="8.88671875" style="328"/>
    <col min="769" max="769" width="13.6640625" style="328" customWidth="1"/>
    <col min="770" max="770" width="4.88671875" style="328" customWidth="1"/>
    <col min="771" max="771" width="20.6640625" style="328" customWidth="1"/>
    <col min="772" max="772" width="5" style="328" customWidth="1"/>
    <col min="773" max="773" width="20.6640625" style="328" customWidth="1"/>
    <col min="774" max="1022" width="8.88671875" style="328"/>
    <col min="1023" max="1023" width="17.88671875" style="328" customWidth="1"/>
    <col min="1024" max="1024" width="8.88671875" style="328"/>
    <col min="1025" max="1025" width="13.6640625" style="328" customWidth="1"/>
    <col min="1026" max="1026" width="4.88671875" style="328" customWidth="1"/>
    <col min="1027" max="1027" width="20.6640625" style="328" customWidth="1"/>
    <col min="1028" max="1028" width="5" style="328" customWidth="1"/>
    <col min="1029" max="1029" width="20.6640625" style="328" customWidth="1"/>
    <col min="1030" max="1278" width="8.88671875" style="328"/>
    <col min="1279" max="1279" width="17.88671875" style="328" customWidth="1"/>
    <col min="1280" max="1280" width="8.88671875" style="328"/>
    <col min="1281" max="1281" width="13.6640625" style="328" customWidth="1"/>
    <col min="1282" max="1282" width="4.88671875" style="328" customWidth="1"/>
    <col min="1283" max="1283" width="20.6640625" style="328" customWidth="1"/>
    <col min="1284" max="1284" width="5" style="328" customWidth="1"/>
    <col min="1285" max="1285" width="20.6640625" style="328" customWidth="1"/>
    <col min="1286" max="1534" width="8.88671875" style="328"/>
    <col min="1535" max="1535" width="17.88671875" style="328" customWidth="1"/>
    <col min="1536" max="1536" width="8.88671875" style="328"/>
    <col min="1537" max="1537" width="13.6640625" style="328" customWidth="1"/>
    <col min="1538" max="1538" width="4.88671875" style="328" customWidth="1"/>
    <col min="1539" max="1539" width="20.6640625" style="328" customWidth="1"/>
    <col min="1540" max="1540" width="5" style="328" customWidth="1"/>
    <col min="1541" max="1541" width="20.6640625" style="328" customWidth="1"/>
    <col min="1542" max="1790" width="8.88671875" style="328"/>
    <col min="1791" max="1791" width="17.88671875" style="328" customWidth="1"/>
    <col min="1792" max="1792" width="8.88671875" style="328"/>
    <col min="1793" max="1793" width="13.6640625" style="328" customWidth="1"/>
    <col min="1794" max="1794" width="4.88671875" style="328" customWidth="1"/>
    <col min="1795" max="1795" width="20.6640625" style="328" customWidth="1"/>
    <col min="1796" max="1796" width="5" style="328" customWidth="1"/>
    <col min="1797" max="1797" width="20.6640625" style="328" customWidth="1"/>
    <col min="1798" max="2046" width="8.88671875" style="328"/>
    <col min="2047" max="2047" width="17.88671875" style="328" customWidth="1"/>
    <col min="2048" max="2048" width="8.88671875" style="328"/>
    <col min="2049" max="2049" width="13.6640625" style="328" customWidth="1"/>
    <col min="2050" max="2050" width="4.88671875" style="328" customWidth="1"/>
    <col min="2051" max="2051" width="20.6640625" style="328" customWidth="1"/>
    <col min="2052" max="2052" width="5" style="328" customWidth="1"/>
    <col min="2053" max="2053" width="20.6640625" style="328" customWidth="1"/>
    <col min="2054" max="2302" width="8.88671875" style="328"/>
    <col min="2303" max="2303" width="17.88671875" style="328" customWidth="1"/>
    <col min="2304" max="2304" width="8.88671875" style="328"/>
    <col min="2305" max="2305" width="13.6640625" style="328" customWidth="1"/>
    <col min="2306" max="2306" width="4.88671875" style="328" customWidth="1"/>
    <col min="2307" max="2307" width="20.6640625" style="328" customWidth="1"/>
    <col min="2308" max="2308" width="5" style="328" customWidth="1"/>
    <col min="2309" max="2309" width="20.6640625" style="328" customWidth="1"/>
    <col min="2310" max="2558" width="8.88671875" style="328"/>
    <col min="2559" max="2559" width="17.88671875" style="328" customWidth="1"/>
    <col min="2560" max="2560" width="8.88671875" style="328"/>
    <col min="2561" max="2561" width="13.6640625" style="328" customWidth="1"/>
    <col min="2562" max="2562" width="4.88671875" style="328" customWidth="1"/>
    <col min="2563" max="2563" width="20.6640625" style="328" customWidth="1"/>
    <col min="2564" max="2564" width="5" style="328" customWidth="1"/>
    <col min="2565" max="2565" width="20.6640625" style="328" customWidth="1"/>
    <col min="2566" max="2814" width="8.88671875" style="328"/>
    <col min="2815" max="2815" width="17.88671875" style="328" customWidth="1"/>
    <col min="2816" max="2816" width="8.88671875" style="328"/>
    <col min="2817" max="2817" width="13.6640625" style="328" customWidth="1"/>
    <col min="2818" max="2818" width="4.88671875" style="328" customWidth="1"/>
    <col min="2819" max="2819" width="20.6640625" style="328" customWidth="1"/>
    <col min="2820" max="2820" width="5" style="328" customWidth="1"/>
    <col min="2821" max="2821" width="20.6640625" style="328" customWidth="1"/>
    <col min="2822" max="3070" width="8.88671875" style="328"/>
    <col min="3071" max="3071" width="17.88671875" style="328" customWidth="1"/>
    <col min="3072" max="3072" width="8.88671875" style="328"/>
    <col min="3073" max="3073" width="13.6640625" style="328" customWidth="1"/>
    <col min="3074" max="3074" width="4.88671875" style="328" customWidth="1"/>
    <col min="3075" max="3075" width="20.6640625" style="328" customWidth="1"/>
    <col min="3076" max="3076" width="5" style="328" customWidth="1"/>
    <col min="3077" max="3077" width="20.6640625" style="328" customWidth="1"/>
    <col min="3078" max="3326" width="8.88671875" style="328"/>
    <col min="3327" max="3327" width="17.88671875" style="328" customWidth="1"/>
    <col min="3328" max="3328" width="8.88671875" style="328"/>
    <col min="3329" max="3329" width="13.6640625" style="328" customWidth="1"/>
    <col min="3330" max="3330" width="4.88671875" style="328" customWidth="1"/>
    <col min="3331" max="3331" width="20.6640625" style="328" customWidth="1"/>
    <col min="3332" max="3332" width="5" style="328" customWidth="1"/>
    <col min="3333" max="3333" width="20.6640625" style="328" customWidth="1"/>
    <col min="3334" max="3582" width="8.88671875" style="328"/>
    <col min="3583" max="3583" width="17.88671875" style="328" customWidth="1"/>
    <col min="3584" max="3584" width="8.88671875" style="328"/>
    <col min="3585" max="3585" width="13.6640625" style="328" customWidth="1"/>
    <col min="3586" max="3586" width="4.88671875" style="328" customWidth="1"/>
    <col min="3587" max="3587" width="20.6640625" style="328" customWidth="1"/>
    <col min="3588" max="3588" width="5" style="328" customWidth="1"/>
    <col min="3589" max="3589" width="20.6640625" style="328" customWidth="1"/>
    <col min="3590" max="3838" width="8.88671875" style="328"/>
    <col min="3839" max="3839" width="17.88671875" style="328" customWidth="1"/>
    <col min="3840" max="3840" width="8.88671875" style="328"/>
    <col min="3841" max="3841" width="13.6640625" style="328" customWidth="1"/>
    <col min="3842" max="3842" width="4.88671875" style="328" customWidth="1"/>
    <col min="3843" max="3843" width="20.6640625" style="328" customWidth="1"/>
    <col min="3844" max="3844" width="5" style="328" customWidth="1"/>
    <col min="3845" max="3845" width="20.6640625" style="328" customWidth="1"/>
    <col min="3846" max="4094" width="8.88671875" style="328"/>
    <col min="4095" max="4095" width="17.88671875" style="328" customWidth="1"/>
    <col min="4096" max="4096" width="8.88671875" style="328"/>
    <col min="4097" max="4097" width="13.6640625" style="328" customWidth="1"/>
    <col min="4098" max="4098" width="4.88671875" style="328" customWidth="1"/>
    <col min="4099" max="4099" width="20.6640625" style="328" customWidth="1"/>
    <col min="4100" max="4100" width="5" style="328" customWidth="1"/>
    <col min="4101" max="4101" width="20.6640625" style="328" customWidth="1"/>
    <col min="4102" max="4350" width="8.88671875" style="328"/>
    <col min="4351" max="4351" width="17.88671875" style="328" customWidth="1"/>
    <col min="4352" max="4352" width="8.88671875" style="328"/>
    <col min="4353" max="4353" width="13.6640625" style="328" customWidth="1"/>
    <col min="4354" max="4354" width="4.88671875" style="328" customWidth="1"/>
    <col min="4355" max="4355" width="20.6640625" style="328" customWidth="1"/>
    <col min="4356" max="4356" width="5" style="328" customWidth="1"/>
    <col min="4357" max="4357" width="20.6640625" style="328" customWidth="1"/>
    <col min="4358" max="4606" width="8.88671875" style="328"/>
    <col min="4607" max="4607" width="17.88671875" style="328" customWidth="1"/>
    <col min="4608" max="4608" width="8.88671875" style="328"/>
    <col min="4609" max="4609" width="13.6640625" style="328" customWidth="1"/>
    <col min="4610" max="4610" width="4.88671875" style="328" customWidth="1"/>
    <col min="4611" max="4611" width="20.6640625" style="328" customWidth="1"/>
    <col min="4612" max="4612" width="5" style="328" customWidth="1"/>
    <col min="4613" max="4613" width="20.6640625" style="328" customWidth="1"/>
    <col min="4614" max="4862" width="8.88671875" style="328"/>
    <col min="4863" max="4863" width="17.88671875" style="328" customWidth="1"/>
    <col min="4864" max="4864" width="8.88671875" style="328"/>
    <col min="4865" max="4865" width="13.6640625" style="328" customWidth="1"/>
    <col min="4866" max="4866" width="4.88671875" style="328" customWidth="1"/>
    <col min="4867" max="4867" width="20.6640625" style="328" customWidth="1"/>
    <col min="4868" max="4868" width="5" style="328" customWidth="1"/>
    <col min="4869" max="4869" width="20.6640625" style="328" customWidth="1"/>
    <col min="4870" max="5118" width="8.88671875" style="328"/>
    <col min="5119" max="5119" width="17.88671875" style="328" customWidth="1"/>
    <col min="5120" max="5120" width="8.88671875" style="328"/>
    <col min="5121" max="5121" width="13.6640625" style="328" customWidth="1"/>
    <col min="5122" max="5122" width="4.88671875" style="328" customWidth="1"/>
    <col min="5123" max="5123" width="20.6640625" style="328" customWidth="1"/>
    <col min="5124" max="5124" width="5" style="328" customWidth="1"/>
    <col min="5125" max="5125" width="20.6640625" style="328" customWidth="1"/>
    <col min="5126" max="5374" width="8.88671875" style="328"/>
    <col min="5375" max="5375" width="17.88671875" style="328" customWidth="1"/>
    <col min="5376" max="5376" width="8.88671875" style="328"/>
    <col min="5377" max="5377" width="13.6640625" style="328" customWidth="1"/>
    <col min="5378" max="5378" width="4.88671875" style="328" customWidth="1"/>
    <col min="5379" max="5379" width="20.6640625" style="328" customWidth="1"/>
    <col min="5380" max="5380" width="5" style="328" customWidth="1"/>
    <col min="5381" max="5381" width="20.6640625" style="328" customWidth="1"/>
    <col min="5382" max="5630" width="8.88671875" style="328"/>
    <col min="5631" max="5631" width="17.88671875" style="328" customWidth="1"/>
    <col min="5632" max="5632" width="8.88671875" style="328"/>
    <col min="5633" max="5633" width="13.6640625" style="328" customWidth="1"/>
    <col min="5634" max="5634" width="4.88671875" style="328" customWidth="1"/>
    <col min="5635" max="5635" width="20.6640625" style="328" customWidth="1"/>
    <col min="5636" max="5636" width="5" style="328" customWidth="1"/>
    <col min="5637" max="5637" width="20.6640625" style="328" customWidth="1"/>
    <col min="5638" max="5886" width="8.88671875" style="328"/>
    <col min="5887" max="5887" width="17.88671875" style="328" customWidth="1"/>
    <col min="5888" max="5888" width="8.88671875" style="328"/>
    <col min="5889" max="5889" width="13.6640625" style="328" customWidth="1"/>
    <col min="5890" max="5890" width="4.88671875" style="328" customWidth="1"/>
    <col min="5891" max="5891" width="20.6640625" style="328" customWidth="1"/>
    <col min="5892" max="5892" width="5" style="328" customWidth="1"/>
    <col min="5893" max="5893" width="20.6640625" style="328" customWidth="1"/>
    <col min="5894" max="6142" width="8.88671875" style="328"/>
    <col min="6143" max="6143" width="17.88671875" style="328" customWidth="1"/>
    <col min="6144" max="6144" width="8.88671875" style="328"/>
    <col min="6145" max="6145" width="13.6640625" style="328" customWidth="1"/>
    <col min="6146" max="6146" width="4.88671875" style="328" customWidth="1"/>
    <col min="6147" max="6147" width="20.6640625" style="328" customWidth="1"/>
    <col min="6148" max="6148" width="5" style="328" customWidth="1"/>
    <col min="6149" max="6149" width="20.6640625" style="328" customWidth="1"/>
    <col min="6150" max="6398" width="8.88671875" style="328"/>
    <col min="6399" max="6399" width="17.88671875" style="328" customWidth="1"/>
    <col min="6400" max="6400" width="8.88671875" style="328"/>
    <col min="6401" max="6401" width="13.6640625" style="328" customWidth="1"/>
    <col min="6402" max="6402" width="4.88671875" style="328" customWidth="1"/>
    <col min="6403" max="6403" width="20.6640625" style="328" customWidth="1"/>
    <col min="6404" max="6404" width="5" style="328" customWidth="1"/>
    <col min="6405" max="6405" width="20.6640625" style="328" customWidth="1"/>
    <col min="6406" max="6654" width="8.88671875" style="328"/>
    <col min="6655" max="6655" width="17.88671875" style="328" customWidth="1"/>
    <col min="6656" max="6656" width="8.88671875" style="328"/>
    <col min="6657" max="6657" width="13.6640625" style="328" customWidth="1"/>
    <col min="6658" max="6658" width="4.88671875" style="328" customWidth="1"/>
    <col min="6659" max="6659" width="20.6640625" style="328" customWidth="1"/>
    <col min="6660" max="6660" width="5" style="328" customWidth="1"/>
    <col min="6661" max="6661" width="20.6640625" style="328" customWidth="1"/>
    <col min="6662" max="6910" width="8.88671875" style="328"/>
    <col min="6911" max="6911" width="17.88671875" style="328" customWidth="1"/>
    <col min="6912" max="6912" width="8.88671875" style="328"/>
    <col min="6913" max="6913" width="13.6640625" style="328" customWidth="1"/>
    <col min="6914" max="6914" width="4.88671875" style="328" customWidth="1"/>
    <col min="6915" max="6915" width="20.6640625" style="328" customWidth="1"/>
    <col min="6916" max="6916" width="5" style="328" customWidth="1"/>
    <col min="6917" max="6917" width="20.6640625" style="328" customWidth="1"/>
    <col min="6918" max="7166" width="8.88671875" style="328"/>
    <col min="7167" max="7167" width="17.88671875" style="328" customWidth="1"/>
    <col min="7168" max="7168" width="8.88671875" style="328"/>
    <col min="7169" max="7169" width="13.6640625" style="328" customWidth="1"/>
    <col min="7170" max="7170" width="4.88671875" style="328" customWidth="1"/>
    <col min="7171" max="7171" width="20.6640625" style="328" customWidth="1"/>
    <col min="7172" max="7172" width="5" style="328" customWidth="1"/>
    <col min="7173" max="7173" width="20.6640625" style="328" customWidth="1"/>
    <col min="7174" max="7422" width="8.88671875" style="328"/>
    <col min="7423" max="7423" width="17.88671875" style="328" customWidth="1"/>
    <col min="7424" max="7424" width="8.88671875" style="328"/>
    <col min="7425" max="7425" width="13.6640625" style="328" customWidth="1"/>
    <col min="7426" max="7426" width="4.88671875" style="328" customWidth="1"/>
    <col min="7427" max="7427" width="20.6640625" style="328" customWidth="1"/>
    <col min="7428" max="7428" width="5" style="328" customWidth="1"/>
    <col min="7429" max="7429" width="20.6640625" style="328" customWidth="1"/>
    <col min="7430" max="7678" width="8.88671875" style="328"/>
    <col min="7679" max="7679" width="17.88671875" style="328" customWidth="1"/>
    <col min="7680" max="7680" width="8.88671875" style="328"/>
    <col min="7681" max="7681" width="13.6640625" style="328" customWidth="1"/>
    <col min="7682" max="7682" width="4.88671875" style="328" customWidth="1"/>
    <col min="7683" max="7683" width="20.6640625" style="328" customWidth="1"/>
    <col min="7684" max="7684" width="5" style="328" customWidth="1"/>
    <col min="7685" max="7685" width="20.6640625" style="328" customWidth="1"/>
    <col min="7686" max="7934" width="8.88671875" style="328"/>
    <col min="7935" max="7935" width="17.88671875" style="328" customWidth="1"/>
    <col min="7936" max="7936" width="8.88671875" style="328"/>
    <col min="7937" max="7937" width="13.6640625" style="328" customWidth="1"/>
    <col min="7938" max="7938" width="4.88671875" style="328" customWidth="1"/>
    <col min="7939" max="7939" width="20.6640625" style="328" customWidth="1"/>
    <col min="7940" max="7940" width="5" style="328" customWidth="1"/>
    <col min="7941" max="7941" width="20.6640625" style="328" customWidth="1"/>
    <col min="7942" max="8190" width="8.88671875" style="328"/>
    <col min="8191" max="8191" width="17.88671875" style="328" customWidth="1"/>
    <col min="8192" max="8192" width="8.88671875" style="328"/>
    <col min="8193" max="8193" width="13.6640625" style="328" customWidth="1"/>
    <col min="8194" max="8194" width="4.88671875" style="328" customWidth="1"/>
    <col min="8195" max="8195" width="20.6640625" style="328" customWidth="1"/>
    <col min="8196" max="8196" width="5" style="328" customWidth="1"/>
    <col min="8197" max="8197" width="20.6640625" style="328" customWidth="1"/>
    <col min="8198" max="8446" width="8.88671875" style="328"/>
    <col min="8447" max="8447" width="17.88671875" style="328" customWidth="1"/>
    <col min="8448" max="8448" width="8.88671875" style="328"/>
    <col min="8449" max="8449" width="13.6640625" style="328" customWidth="1"/>
    <col min="8450" max="8450" width="4.88671875" style="328" customWidth="1"/>
    <col min="8451" max="8451" width="20.6640625" style="328" customWidth="1"/>
    <col min="8452" max="8452" width="5" style="328" customWidth="1"/>
    <col min="8453" max="8453" width="20.6640625" style="328" customWidth="1"/>
    <col min="8454" max="8702" width="8.88671875" style="328"/>
    <col min="8703" max="8703" width="17.88671875" style="328" customWidth="1"/>
    <col min="8704" max="8704" width="8.88671875" style="328"/>
    <col min="8705" max="8705" width="13.6640625" style="328" customWidth="1"/>
    <col min="8706" max="8706" width="4.88671875" style="328" customWidth="1"/>
    <col min="8707" max="8707" width="20.6640625" style="328" customWidth="1"/>
    <col min="8708" max="8708" width="5" style="328" customWidth="1"/>
    <col min="8709" max="8709" width="20.6640625" style="328" customWidth="1"/>
    <col min="8710" max="8958" width="8.88671875" style="328"/>
    <col min="8959" max="8959" width="17.88671875" style="328" customWidth="1"/>
    <col min="8960" max="8960" width="8.88671875" style="328"/>
    <col min="8961" max="8961" width="13.6640625" style="328" customWidth="1"/>
    <col min="8962" max="8962" width="4.88671875" style="328" customWidth="1"/>
    <col min="8963" max="8963" width="20.6640625" style="328" customWidth="1"/>
    <col min="8964" max="8964" width="5" style="328" customWidth="1"/>
    <col min="8965" max="8965" width="20.6640625" style="328" customWidth="1"/>
    <col min="8966" max="9214" width="8.88671875" style="328"/>
    <col min="9215" max="9215" width="17.88671875" style="328" customWidth="1"/>
    <col min="9216" max="9216" width="8.88671875" style="328"/>
    <col min="9217" max="9217" width="13.6640625" style="328" customWidth="1"/>
    <col min="9218" max="9218" width="4.88671875" style="328" customWidth="1"/>
    <col min="9219" max="9219" width="20.6640625" style="328" customWidth="1"/>
    <col min="9220" max="9220" width="5" style="328" customWidth="1"/>
    <col min="9221" max="9221" width="20.6640625" style="328" customWidth="1"/>
    <col min="9222" max="9470" width="8.88671875" style="328"/>
    <col min="9471" max="9471" width="17.88671875" style="328" customWidth="1"/>
    <col min="9472" max="9472" width="8.88671875" style="328"/>
    <col min="9473" max="9473" width="13.6640625" style="328" customWidth="1"/>
    <col min="9474" max="9474" width="4.88671875" style="328" customWidth="1"/>
    <col min="9475" max="9475" width="20.6640625" style="328" customWidth="1"/>
    <col min="9476" max="9476" width="5" style="328" customWidth="1"/>
    <col min="9477" max="9477" width="20.6640625" style="328" customWidth="1"/>
    <col min="9478" max="9726" width="8.88671875" style="328"/>
    <col min="9727" max="9727" width="17.88671875" style="328" customWidth="1"/>
    <col min="9728" max="9728" width="8.88671875" style="328"/>
    <col min="9729" max="9729" width="13.6640625" style="328" customWidth="1"/>
    <col min="9730" max="9730" width="4.88671875" style="328" customWidth="1"/>
    <col min="9731" max="9731" width="20.6640625" style="328" customWidth="1"/>
    <col min="9732" max="9732" width="5" style="328" customWidth="1"/>
    <col min="9733" max="9733" width="20.6640625" style="328" customWidth="1"/>
    <col min="9734" max="9982" width="8.88671875" style="328"/>
    <col min="9983" max="9983" width="17.88671875" style="328" customWidth="1"/>
    <col min="9984" max="9984" width="8.88671875" style="328"/>
    <col min="9985" max="9985" width="13.6640625" style="328" customWidth="1"/>
    <col min="9986" max="9986" width="4.88671875" style="328" customWidth="1"/>
    <col min="9987" max="9987" width="20.6640625" style="328" customWidth="1"/>
    <col min="9988" max="9988" width="5" style="328" customWidth="1"/>
    <col min="9989" max="9989" width="20.6640625" style="328" customWidth="1"/>
    <col min="9990" max="10238" width="8.88671875" style="328"/>
    <col min="10239" max="10239" width="17.88671875" style="328" customWidth="1"/>
    <col min="10240" max="10240" width="8.88671875" style="328"/>
    <col min="10241" max="10241" width="13.6640625" style="328" customWidth="1"/>
    <col min="10242" max="10242" width="4.88671875" style="328" customWidth="1"/>
    <col min="10243" max="10243" width="20.6640625" style="328" customWidth="1"/>
    <col min="10244" max="10244" width="5" style="328" customWidth="1"/>
    <col min="10245" max="10245" width="20.6640625" style="328" customWidth="1"/>
    <col min="10246" max="10494" width="8.88671875" style="328"/>
    <col min="10495" max="10495" width="17.88671875" style="328" customWidth="1"/>
    <col min="10496" max="10496" width="8.88671875" style="328"/>
    <col min="10497" max="10497" width="13.6640625" style="328" customWidth="1"/>
    <col min="10498" max="10498" width="4.88671875" style="328" customWidth="1"/>
    <col min="10499" max="10499" width="20.6640625" style="328" customWidth="1"/>
    <col min="10500" max="10500" width="5" style="328" customWidth="1"/>
    <col min="10501" max="10501" width="20.6640625" style="328" customWidth="1"/>
    <col min="10502" max="10750" width="8.88671875" style="328"/>
    <col min="10751" max="10751" width="17.88671875" style="328" customWidth="1"/>
    <col min="10752" max="10752" width="8.88671875" style="328"/>
    <col min="10753" max="10753" width="13.6640625" style="328" customWidth="1"/>
    <col min="10754" max="10754" width="4.88671875" style="328" customWidth="1"/>
    <col min="10755" max="10755" width="20.6640625" style="328" customWidth="1"/>
    <col min="10756" max="10756" width="5" style="328" customWidth="1"/>
    <col min="10757" max="10757" width="20.6640625" style="328" customWidth="1"/>
    <col min="10758" max="11006" width="8.88671875" style="328"/>
    <col min="11007" max="11007" width="17.88671875" style="328" customWidth="1"/>
    <col min="11008" max="11008" width="8.88671875" style="328"/>
    <col min="11009" max="11009" width="13.6640625" style="328" customWidth="1"/>
    <col min="11010" max="11010" width="4.88671875" style="328" customWidth="1"/>
    <col min="11011" max="11011" width="20.6640625" style="328" customWidth="1"/>
    <col min="11012" max="11012" width="5" style="328" customWidth="1"/>
    <col min="11013" max="11013" width="20.6640625" style="328" customWidth="1"/>
    <col min="11014" max="11262" width="8.88671875" style="328"/>
    <col min="11263" max="11263" width="17.88671875" style="328" customWidth="1"/>
    <col min="11264" max="11264" width="8.88671875" style="328"/>
    <col min="11265" max="11265" width="13.6640625" style="328" customWidth="1"/>
    <col min="11266" max="11266" width="4.88671875" style="328" customWidth="1"/>
    <col min="11267" max="11267" width="20.6640625" style="328" customWidth="1"/>
    <col min="11268" max="11268" width="5" style="328" customWidth="1"/>
    <col min="11269" max="11269" width="20.6640625" style="328" customWidth="1"/>
    <col min="11270" max="11518" width="8.88671875" style="328"/>
    <col min="11519" max="11519" width="17.88671875" style="328" customWidth="1"/>
    <col min="11520" max="11520" width="8.88671875" style="328"/>
    <col min="11521" max="11521" width="13.6640625" style="328" customWidth="1"/>
    <col min="11522" max="11522" width="4.88671875" style="328" customWidth="1"/>
    <col min="11523" max="11523" width="20.6640625" style="328" customWidth="1"/>
    <col min="11524" max="11524" width="5" style="328" customWidth="1"/>
    <col min="11525" max="11525" width="20.6640625" style="328" customWidth="1"/>
    <col min="11526" max="11774" width="8.88671875" style="328"/>
    <col min="11775" max="11775" width="17.88671875" style="328" customWidth="1"/>
    <col min="11776" max="11776" width="8.88671875" style="328"/>
    <col min="11777" max="11777" width="13.6640625" style="328" customWidth="1"/>
    <col min="11778" max="11778" width="4.88671875" style="328" customWidth="1"/>
    <col min="11779" max="11779" width="20.6640625" style="328" customWidth="1"/>
    <col min="11780" max="11780" width="5" style="328" customWidth="1"/>
    <col min="11781" max="11781" width="20.6640625" style="328" customWidth="1"/>
    <col min="11782" max="12030" width="8.88671875" style="328"/>
    <col min="12031" max="12031" width="17.88671875" style="328" customWidth="1"/>
    <col min="12032" max="12032" width="8.88671875" style="328"/>
    <col min="12033" max="12033" width="13.6640625" style="328" customWidth="1"/>
    <col min="12034" max="12034" width="4.88671875" style="328" customWidth="1"/>
    <col min="12035" max="12035" width="20.6640625" style="328" customWidth="1"/>
    <col min="12036" max="12036" width="5" style="328" customWidth="1"/>
    <col min="12037" max="12037" width="20.6640625" style="328" customWidth="1"/>
    <col min="12038" max="12286" width="8.88671875" style="328"/>
    <col min="12287" max="12287" width="17.88671875" style="328" customWidth="1"/>
    <col min="12288" max="12288" width="8.88671875" style="328"/>
    <col min="12289" max="12289" width="13.6640625" style="328" customWidth="1"/>
    <col min="12290" max="12290" width="4.88671875" style="328" customWidth="1"/>
    <col min="12291" max="12291" width="20.6640625" style="328" customWidth="1"/>
    <col min="12292" max="12292" width="5" style="328" customWidth="1"/>
    <col min="12293" max="12293" width="20.6640625" style="328" customWidth="1"/>
    <col min="12294" max="12542" width="8.88671875" style="328"/>
    <col min="12543" max="12543" width="17.88671875" style="328" customWidth="1"/>
    <col min="12544" max="12544" width="8.88671875" style="328"/>
    <col min="12545" max="12545" width="13.6640625" style="328" customWidth="1"/>
    <col min="12546" max="12546" width="4.88671875" style="328" customWidth="1"/>
    <col min="12547" max="12547" width="20.6640625" style="328" customWidth="1"/>
    <col min="12548" max="12548" width="5" style="328" customWidth="1"/>
    <col min="12549" max="12549" width="20.6640625" style="328" customWidth="1"/>
    <col min="12550" max="12798" width="8.88671875" style="328"/>
    <col min="12799" max="12799" width="17.88671875" style="328" customWidth="1"/>
    <col min="12800" max="12800" width="8.88671875" style="328"/>
    <col min="12801" max="12801" width="13.6640625" style="328" customWidth="1"/>
    <col min="12802" max="12802" width="4.88671875" style="328" customWidth="1"/>
    <col min="12803" max="12803" width="20.6640625" style="328" customWidth="1"/>
    <col min="12804" max="12804" width="5" style="328" customWidth="1"/>
    <col min="12805" max="12805" width="20.6640625" style="328" customWidth="1"/>
    <col min="12806" max="13054" width="8.88671875" style="328"/>
    <col min="13055" max="13055" width="17.88671875" style="328" customWidth="1"/>
    <col min="13056" max="13056" width="8.88671875" style="328"/>
    <col min="13057" max="13057" width="13.6640625" style="328" customWidth="1"/>
    <col min="13058" max="13058" width="4.88671875" style="328" customWidth="1"/>
    <col min="13059" max="13059" width="20.6640625" style="328" customWidth="1"/>
    <col min="13060" max="13060" width="5" style="328" customWidth="1"/>
    <col min="13061" max="13061" width="20.6640625" style="328" customWidth="1"/>
    <col min="13062" max="13310" width="8.88671875" style="328"/>
    <col min="13311" max="13311" width="17.88671875" style="328" customWidth="1"/>
    <col min="13312" max="13312" width="8.88671875" style="328"/>
    <col min="13313" max="13313" width="13.6640625" style="328" customWidth="1"/>
    <col min="13314" max="13314" width="4.88671875" style="328" customWidth="1"/>
    <col min="13315" max="13315" width="20.6640625" style="328" customWidth="1"/>
    <col min="13316" max="13316" width="5" style="328" customWidth="1"/>
    <col min="13317" max="13317" width="20.6640625" style="328" customWidth="1"/>
    <col min="13318" max="13566" width="8.88671875" style="328"/>
    <col min="13567" max="13567" width="17.88671875" style="328" customWidth="1"/>
    <col min="13568" max="13568" width="8.88671875" style="328"/>
    <col min="13569" max="13569" width="13.6640625" style="328" customWidth="1"/>
    <col min="13570" max="13570" width="4.88671875" style="328" customWidth="1"/>
    <col min="13571" max="13571" width="20.6640625" style="328" customWidth="1"/>
    <col min="13572" max="13572" width="5" style="328" customWidth="1"/>
    <col min="13573" max="13573" width="20.6640625" style="328" customWidth="1"/>
    <col min="13574" max="13822" width="8.88671875" style="328"/>
    <col min="13823" max="13823" width="17.88671875" style="328" customWidth="1"/>
    <col min="13824" max="13824" width="8.88671875" style="328"/>
    <col min="13825" max="13825" width="13.6640625" style="328" customWidth="1"/>
    <col min="13826" max="13826" width="4.88671875" style="328" customWidth="1"/>
    <col min="13827" max="13827" width="20.6640625" style="328" customWidth="1"/>
    <col min="13828" max="13828" width="5" style="328" customWidth="1"/>
    <col min="13829" max="13829" width="20.6640625" style="328" customWidth="1"/>
    <col min="13830" max="14078" width="8.88671875" style="328"/>
    <col min="14079" max="14079" width="17.88671875" style="328" customWidth="1"/>
    <col min="14080" max="14080" width="8.88671875" style="328"/>
    <col min="14081" max="14081" width="13.6640625" style="328" customWidth="1"/>
    <col min="14082" max="14082" width="4.88671875" style="328" customWidth="1"/>
    <col min="14083" max="14083" width="20.6640625" style="328" customWidth="1"/>
    <col min="14084" max="14084" width="5" style="328" customWidth="1"/>
    <col min="14085" max="14085" width="20.6640625" style="328" customWidth="1"/>
    <col min="14086" max="14334" width="8.88671875" style="328"/>
    <col min="14335" max="14335" width="17.88671875" style="328" customWidth="1"/>
    <col min="14336" max="14336" width="8.88671875" style="328"/>
    <col min="14337" max="14337" width="13.6640625" style="328" customWidth="1"/>
    <col min="14338" max="14338" width="4.88671875" style="328" customWidth="1"/>
    <col min="14339" max="14339" width="20.6640625" style="328" customWidth="1"/>
    <col min="14340" max="14340" width="5" style="328" customWidth="1"/>
    <col min="14341" max="14341" width="20.6640625" style="328" customWidth="1"/>
    <col min="14342" max="14590" width="8.88671875" style="328"/>
    <col min="14591" max="14591" width="17.88671875" style="328" customWidth="1"/>
    <col min="14592" max="14592" width="8.88671875" style="328"/>
    <col min="14593" max="14593" width="13.6640625" style="328" customWidth="1"/>
    <col min="14594" max="14594" width="4.88671875" style="328" customWidth="1"/>
    <col min="14595" max="14595" width="20.6640625" style="328" customWidth="1"/>
    <col min="14596" max="14596" width="5" style="328" customWidth="1"/>
    <col min="14597" max="14597" width="20.6640625" style="328" customWidth="1"/>
    <col min="14598" max="14846" width="8.88671875" style="328"/>
    <col min="14847" max="14847" width="17.88671875" style="328" customWidth="1"/>
    <col min="14848" max="14848" width="8.88671875" style="328"/>
    <col min="14849" max="14849" width="13.6640625" style="328" customWidth="1"/>
    <col min="14850" max="14850" width="4.88671875" style="328" customWidth="1"/>
    <col min="14851" max="14851" width="20.6640625" style="328" customWidth="1"/>
    <col min="14852" max="14852" width="5" style="328" customWidth="1"/>
    <col min="14853" max="14853" width="20.6640625" style="328" customWidth="1"/>
    <col min="14854" max="15102" width="8.88671875" style="328"/>
    <col min="15103" max="15103" width="17.88671875" style="328" customWidth="1"/>
    <col min="15104" max="15104" width="8.88671875" style="328"/>
    <col min="15105" max="15105" width="13.6640625" style="328" customWidth="1"/>
    <col min="15106" max="15106" width="4.88671875" style="328" customWidth="1"/>
    <col min="15107" max="15107" width="20.6640625" style="328" customWidth="1"/>
    <col min="15108" max="15108" width="5" style="328" customWidth="1"/>
    <col min="15109" max="15109" width="20.6640625" style="328" customWidth="1"/>
    <col min="15110" max="15358" width="8.88671875" style="328"/>
    <col min="15359" max="15359" width="17.88671875" style="328" customWidth="1"/>
    <col min="15360" max="15360" width="8.88671875" style="328"/>
    <col min="15361" max="15361" width="13.6640625" style="328" customWidth="1"/>
    <col min="15362" max="15362" width="4.88671875" style="328" customWidth="1"/>
    <col min="15363" max="15363" width="20.6640625" style="328" customWidth="1"/>
    <col min="15364" max="15364" width="5" style="328" customWidth="1"/>
    <col min="15365" max="15365" width="20.6640625" style="328" customWidth="1"/>
    <col min="15366" max="15614" width="8.88671875" style="328"/>
    <col min="15615" max="15615" width="17.88671875" style="328" customWidth="1"/>
    <col min="15616" max="15616" width="8.88671875" style="328"/>
    <col min="15617" max="15617" width="13.6640625" style="328" customWidth="1"/>
    <col min="15618" max="15618" width="4.88671875" style="328" customWidth="1"/>
    <col min="15619" max="15619" width="20.6640625" style="328" customWidth="1"/>
    <col min="15620" max="15620" width="5" style="328" customWidth="1"/>
    <col min="15621" max="15621" width="20.6640625" style="328" customWidth="1"/>
    <col min="15622" max="15870" width="8.88671875" style="328"/>
    <col min="15871" max="15871" width="17.88671875" style="328" customWidth="1"/>
    <col min="15872" max="15872" width="8.88671875" style="328"/>
    <col min="15873" max="15873" width="13.6640625" style="328" customWidth="1"/>
    <col min="15874" max="15874" width="4.88671875" style="328" customWidth="1"/>
    <col min="15875" max="15875" width="20.6640625" style="328" customWidth="1"/>
    <col min="15876" max="15876" width="5" style="328" customWidth="1"/>
    <col min="15877" max="15877" width="20.6640625" style="328" customWidth="1"/>
    <col min="15878" max="16126" width="8.88671875" style="328"/>
    <col min="16127" max="16127" width="17.88671875" style="328" customWidth="1"/>
    <col min="16128" max="16128" width="8.88671875" style="328"/>
    <col min="16129" max="16129" width="13.6640625" style="328" customWidth="1"/>
    <col min="16130" max="16130" width="4.88671875" style="328" customWidth="1"/>
    <col min="16131" max="16131" width="20.6640625" style="328" customWidth="1"/>
    <col min="16132" max="16132" width="5" style="328" customWidth="1"/>
    <col min="16133" max="16133" width="20.6640625" style="328" customWidth="1"/>
    <col min="16134" max="16384" width="8.88671875" style="328"/>
  </cols>
  <sheetData>
    <row r="1" spans="1:23" s="10" customFormat="1" ht="13.8">
      <c r="A1" s="408" t="s">
        <v>32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408"/>
      <c r="N1" s="408"/>
      <c r="O1" s="408"/>
      <c r="P1" s="408"/>
      <c r="Q1" s="408"/>
      <c r="R1" s="408"/>
      <c r="S1" s="408"/>
      <c r="T1" s="408"/>
      <c r="U1" s="408"/>
      <c r="V1" s="14"/>
    </row>
    <row r="2" spans="1:23" s="10" customFormat="1" ht="13.8">
      <c r="A2" s="408" t="s">
        <v>124</v>
      </c>
      <c r="B2" s="408"/>
      <c r="C2" s="408"/>
      <c r="D2" s="408"/>
      <c r="E2" s="408"/>
      <c r="F2" s="408"/>
      <c r="G2" s="408"/>
      <c r="H2" s="408"/>
      <c r="I2" s="408"/>
      <c r="J2" s="408"/>
      <c r="K2" s="408"/>
      <c r="L2" s="408"/>
      <c r="M2" s="408"/>
      <c r="N2" s="408"/>
      <c r="O2" s="408"/>
      <c r="P2" s="408"/>
      <c r="Q2" s="408"/>
      <c r="R2" s="408"/>
      <c r="S2" s="408"/>
      <c r="T2" s="408"/>
      <c r="U2" s="408"/>
      <c r="V2" s="14"/>
    </row>
    <row r="3" spans="1:23" s="10" customFormat="1" ht="13.8">
      <c r="A3" s="408" t="s">
        <v>30</v>
      </c>
      <c r="B3" s="408"/>
      <c r="C3" s="408"/>
      <c r="D3" s="408"/>
      <c r="E3" s="408"/>
      <c r="F3" s="408"/>
      <c r="G3" s="408"/>
      <c r="H3" s="408"/>
      <c r="I3" s="408"/>
      <c r="J3" s="408"/>
      <c r="K3" s="408"/>
      <c r="L3" s="408"/>
      <c r="M3" s="408"/>
      <c r="N3" s="408"/>
      <c r="O3" s="408"/>
      <c r="P3" s="408"/>
      <c r="Q3" s="408"/>
      <c r="R3" s="408"/>
      <c r="S3" s="408"/>
      <c r="T3" s="408"/>
      <c r="U3" s="408"/>
      <c r="V3" s="14"/>
    </row>
    <row r="4" spans="1:23" s="10" customFormat="1" ht="13.8">
      <c r="A4" s="414" t="s">
        <v>55</v>
      </c>
      <c r="B4" s="414"/>
      <c r="C4" s="414"/>
      <c r="D4" s="414"/>
      <c r="E4" s="414"/>
      <c r="F4" s="414"/>
      <c r="G4" s="414"/>
      <c r="H4" s="414"/>
      <c r="I4" s="414"/>
      <c r="J4" s="414"/>
      <c r="K4" s="414"/>
      <c r="L4" s="414"/>
      <c r="M4" s="414"/>
      <c r="N4" s="414"/>
      <c r="O4" s="414"/>
      <c r="P4" s="414"/>
      <c r="Q4" s="414"/>
      <c r="R4" s="414"/>
      <c r="S4" s="414"/>
      <c r="T4" s="414"/>
      <c r="U4" s="414"/>
      <c r="V4" s="14"/>
    </row>
    <row r="5" spans="1:23" s="10" customFormat="1" ht="13.8">
      <c r="A5" s="414" t="s">
        <v>28</v>
      </c>
      <c r="B5" s="414"/>
      <c r="C5" s="414"/>
      <c r="D5" s="414"/>
      <c r="E5" s="414"/>
      <c r="F5" s="414"/>
      <c r="G5" s="414"/>
      <c r="H5" s="414"/>
      <c r="I5" s="414"/>
      <c r="J5" s="414"/>
      <c r="K5" s="414"/>
      <c r="L5" s="414"/>
      <c r="M5" s="414"/>
      <c r="N5" s="414"/>
      <c r="O5" s="414"/>
      <c r="P5" s="414"/>
      <c r="Q5" s="414"/>
      <c r="R5" s="414"/>
      <c r="S5" s="414"/>
      <c r="T5" s="414"/>
      <c r="U5" s="414"/>
      <c r="V5" s="14"/>
    </row>
    <row r="6" spans="1:23" ht="13.8">
      <c r="A6" s="345"/>
      <c r="B6" s="1"/>
      <c r="C6" s="47"/>
      <c r="D6" s="47"/>
      <c r="E6" s="47"/>
      <c r="F6" s="14"/>
      <c r="G6" s="18"/>
      <c r="H6" s="14"/>
      <c r="I6" s="18"/>
      <c r="J6" s="14"/>
      <c r="L6" s="47"/>
      <c r="M6" s="47"/>
      <c r="N6" s="47"/>
      <c r="O6" s="47"/>
      <c r="P6" s="47"/>
      <c r="Q6" s="47"/>
      <c r="R6" s="47"/>
      <c r="S6" s="47"/>
      <c r="T6" s="14"/>
      <c r="U6" s="10"/>
      <c r="V6" s="10"/>
    </row>
    <row r="7" spans="1:23" ht="41.4">
      <c r="A7" s="345"/>
      <c r="B7" s="1"/>
      <c r="C7" s="367" t="s">
        <v>123</v>
      </c>
      <c r="D7" s="336" t="s">
        <v>122</v>
      </c>
      <c r="E7" s="336"/>
      <c r="F7" s="365" t="s">
        <v>121</v>
      </c>
      <c r="G7" s="365"/>
      <c r="H7" s="365" t="s">
        <v>120</v>
      </c>
      <c r="I7" s="365"/>
      <c r="J7" s="366" t="s">
        <v>119</v>
      </c>
      <c r="L7" s="47"/>
      <c r="M7" s="47"/>
      <c r="N7" s="47"/>
      <c r="O7" s="47"/>
      <c r="P7" s="47"/>
      <c r="Q7" s="47"/>
      <c r="R7" s="336"/>
      <c r="S7" s="336"/>
      <c r="T7" s="365" t="s">
        <v>118</v>
      </c>
      <c r="U7" s="364"/>
      <c r="V7" s="10"/>
      <c r="W7" s="364"/>
    </row>
    <row r="8" spans="1:23" ht="13.8" hidden="1">
      <c r="A8" s="333" t="s">
        <v>117</v>
      </c>
      <c r="B8" s="1"/>
      <c r="C8" s="47"/>
      <c r="D8" s="47"/>
      <c r="E8" s="47"/>
      <c r="F8" s="14"/>
      <c r="G8" s="18"/>
      <c r="H8" s="14"/>
      <c r="I8" s="18"/>
      <c r="J8" s="14"/>
      <c r="L8" s="47"/>
      <c r="M8" s="47"/>
      <c r="N8" s="47"/>
      <c r="O8" s="47"/>
      <c r="P8" s="47"/>
      <c r="Q8" s="47"/>
      <c r="R8" s="47"/>
      <c r="S8" s="47"/>
      <c r="T8" s="14"/>
      <c r="U8" s="10"/>
      <c r="V8" s="10"/>
    </row>
    <row r="9" spans="1:23" ht="13.8" hidden="1">
      <c r="A9" s="345" t="s">
        <v>112</v>
      </c>
      <c r="B9" s="1"/>
      <c r="C9" s="47"/>
      <c r="D9" s="47"/>
      <c r="E9" s="47"/>
      <c r="F9" s="14">
        <v>0</v>
      </c>
      <c r="G9" s="18"/>
      <c r="H9" s="14">
        <v>0</v>
      </c>
      <c r="I9" s="18"/>
      <c r="J9" s="14">
        <v>0</v>
      </c>
      <c r="L9" s="47"/>
      <c r="M9" s="47"/>
      <c r="N9" s="47"/>
      <c r="O9" s="47"/>
      <c r="P9" s="47"/>
      <c r="Q9" s="47"/>
      <c r="R9" s="47"/>
      <c r="S9" s="47"/>
      <c r="T9" s="14"/>
      <c r="U9" s="10"/>
      <c r="V9" s="10"/>
    </row>
    <row r="10" spans="1:23" ht="13.8" hidden="1">
      <c r="A10" s="345" t="s">
        <v>116</v>
      </c>
      <c r="B10" s="1"/>
      <c r="C10" s="47"/>
      <c r="D10" s="87"/>
      <c r="E10" s="47"/>
      <c r="F10" s="343"/>
      <c r="G10" s="18"/>
      <c r="H10" s="343"/>
      <c r="I10" s="18"/>
      <c r="J10" s="343">
        <v>0</v>
      </c>
      <c r="L10" s="47"/>
      <c r="M10" s="47"/>
      <c r="N10" s="47"/>
      <c r="O10" s="47"/>
      <c r="P10" s="47"/>
      <c r="Q10" s="47"/>
      <c r="R10" s="47"/>
      <c r="S10" s="47"/>
      <c r="T10" s="14"/>
      <c r="U10" s="10"/>
      <c r="V10" s="10"/>
    </row>
    <row r="11" spans="1:23" ht="13.8" hidden="1">
      <c r="A11" s="333" t="s">
        <v>115</v>
      </c>
      <c r="B11" s="19"/>
      <c r="C11" s="331"/>
      <c r="D11" s="55">
        <v>0</v>
      </c>
      <c r="E11" s="331"/>
      <c r="F11" s="363">
        <v>0</v>
      </c>
      <c r="G11" s="18"/>
      <c r="H11" s="363">
        <v>0</v>
      </c>
      <c r="I11" s="18"/>
      <c r="J11" s="363">
        <v>0</v>
      </c>
      <c r="K11" s="18"/>
      <c r="L11" s="331"/>
      <c r="M11" s="47"/>
      <c r="N11" s="47"/>
      <c r="O11" s="47"/>
      <c r="P11" s="47"/>
      <c r="Q11" s="47"/>
      <c r="R11" s="47"/>
      <c r="S11" s="47"/>
      <c r="T11" s="14"/>
      <c r="U11" s="10"/>
      <c r="V11" s="10"/>
    </row>
    <row r="12" spans="1:23" ht="13.8" hidden="1">
      <c r="A12" s="345"/>
      <c r="B12" s="1"/>
      <c r="C12" s="47"/>
      <c r="D12" s="331"/>
      <c r="E12" s="47"/>
      <c r="F12" s="14"/>
      <c r="G12" s="18"/>
      <c r="H12" s="14"/>
      <c r="I12" s="18"/>
      <c r="J12" s="18"/>
      <c r="L12" s="47"/>
      <c r="M12" s="47"/>
      <c r="N12" s="47"/>
      <c r="O12" s="47"/>
      <c r="P12" s="47"/>
      <c r="Q12" s="47"/>
      <c r="R12" s="47"/>
      <c r="S12" s="47"/>
      <c r="T12" s="14"/>
      <c r="U12" s="10"/>
      <c r="V12" s="10"/>
    </row>
    <row r="13" spans="1:23" ht="13.8" hidden="1">
      <c r="A13" s="345" t="s">
        <v>114</v>
      </c>
      <c r="B13" s="1"/>
      <c r="C13" s="47"/>
      <c r="D13" s="87"/>
      <c r="E13" s="47"/>
      <c r="F13" s="343"/>
      <c r="G13" s="18"/>
      <c r="H13" s="343"/>
      <c r="I13" s="18"/>
      <c r="J13" s="343">
        <v>0</v>
      </c>
      <c r="L13" s="47"/>
      <c r="M13" s="47"/>
      <c r="N13" s="47"/>
      <c r="O13" s="47"/>
      <c r="P13" s="47"/>
      <c r="Q13" s="47"/>
      <c r="R13" s="47"/>
      <c r="S13" s="47"/>
      <c r="T13" s="14"/>
      <c r="U13" s="10"/>
      <c r="V13" s="10"/>
    </row>
    <row r="14" spans="1:23" ht="13.8" hidden="1">
      <c r="A14" s="333" t="s">
        <v>113</v>
      </c>
      <c r="B14" s="54" t="s">
        <v>3</v>
      </c>
      <c r="C14" s="336"/>
      <c r="D14" s="55">
        <v>0</v>
      </c>
      <c r="E14" s="336" t="s">
        <v>3</v>
      </c>
      <c r="F14" s="55">
        <v>0</v>
      </c>
      <c r="G14" s="336" t="s">
        <v>3</v>
      </c>
      <c r="H14" s="55">
        <v>0</v>
      </c>
      <c r="I14" s="336" t="s">
        <v>3</v>
      </c>
      <c r="J14" s="55">
        <v>0</v>
      </c>
      <c r="K14" s="18"/>
      <c r="L14" s="47"/>
      <c r="M14" s="47"/>
      <c r="N14" s="47"/>
      <c r="O14" s="47"/>
      <c r="P14" s="47"/>
      <c r="Q14" s="47"/>
      <c r="R14" s="47"/>
      <c r="S14" s="47"/>
      <c r="T14" s="14"/>
      <c r="U14" s="10"/>
      <c r="V14" s="10"/>
    </row>
    <row r="15" spans="1:23" ht="13.8" hidden="1">
      <c r="A15" s="345"/>
      <c r="B15" s="1"/>
      <c r="C15" s="47"/>
      <c r="D15" s="331"/>
      <c r="E15" s="47"/>
      <c r="F15" s="14"/>
      <c r="G15" s="18"/>
      <c r="H15" s="14"/>
      <c r="I15" s="18"/>
      <c r="J15" s="18"/>
      <c r="L15" s="47"/>
      <c r="M15" s="47"/>
      <c r="N15" s="47"/>
      <c r="O15" s="47"/>
      <c r="P15" s="47"/>
      <c r="Q15" s="47"/>
      <c r="R15" s="47"/>
      <c r="S15" s="47"/>
      <c r="T15" s="14"/>
      <c r="U15" s="10"/>
      <c r="V15" s="10"/>
    </row>
    <row r="16" spans="1:23" ht="13.8" hidden="1">
      <c r="A16" s="333"/>
      <c r="B16" s="1"/>
      <c r="C16" s="47"/>
      <c r="D16" s="331"/>
      <c r="E16" s="47"/>
      <c r="F16" s="14"/>
      <c r="G16" s="18"/>
      <c r="H16" s="14"/>
      <c r="I16" s="18"/>
      <c r="J16" s="18"/>
      <c r="L16" s="47"/>
      <c r="M16" s="47"/>
      <c r="N16" s="47"/>
      <c r="O16" s="47"/>
      <c r="P16" s="47"/>
      <c r="Q16" s="47"/>
      <c r="R16" s="47"/>
      <c r="S16" s="47"/>
      <c r="T16" s="14"/>
      <c r="U16" s="10"/>
      <c r="V16" s="10"/>
    </row>
    <row r="17" spans="1:22" ht="13.8">
      <c r="A17" s="345"/>
      <c r="B17" s="1"/>
      <c r="C17" s="47"/>
      <c r="D17" s="47"/>
      <c r="E17" s="47"/>
      <c r="F17" s="14"/>
      <c r="G17" s="18"/>
      <c r="H17" s="14"/>
      <c r="I17" s="18"/>
      <c r="J17" s="14"/>
      <c r="L17" s="47"/>
      <c r="M17" s="47"/>
      <c r="N17" s="47"/>
      <c r="O17" s="47"/>
      <c r="P17" s="47"/>
      <c r="Q17" s="47"/>
      <c r="R17" s="47"/>
      <c r="S17" s="47"/>
      <c r="T17" s="14"/>
      <c r="U17" s="10"/>
      <c r="V17" s="10"/>
    </row>
    <row r="18" spans="1:22" ht="15" hidden="1" customHeight="1">
      <c r="A18" s="333"/>
      <c r="B18" s="1"/>
      <c r="C18" s="47"/>
      <c r="D18" s="47"/>
      <c r="E18" s="47"/>
      <c r="F18" s="14"/>
      <c r="G18" s="18"/>
      <c r="H18" s="14"/>
      <c r="I18" s="18"/>
      <c r="J18" s="357"/>
      <c r="L18" s="47"/>
      <c r="M18" s="47"/>
      <c r="N18" s="47"/>
      <c r="O18" s="47"/>
      <c r="P18" s="47"/>
      <c r="Q18" s="47"/>
      <c r="R18" s="47"/>
      <c r="S18" s="47"/>
      <c r="T18" s="14"/>
      <c r="U18" s="10"/>
      <c r="V18" s="10"/>
    </row>
    <row r="19" spans="1:22" ht="15" hidden="1" customHeight="1">
      <c r="A19" s="333" t="s">
        <v>112</v>
      </c>
      <c r="B19" s="1" t="s">
        <v>3</v>
      </c>
      <c r="C19" s="47"/>
      <c r="D19" s="47">
        <v>511653517.38</v>
      </c>
      <c r="E19" s="47" t="s">
        <v>3</v>
      </c>
      <c r="F19" s="14">
        <v>2686997978.3299999</v>
      </c>
      <c r="G19" s="14" t="s">
        <v>3</v>
      </c>
      <c r="H19" s="14">
        <v>2061143115.27</v>
      </c>
      <c r="I19" s="14" t="s">
        <v>3</v>
      </c>
      <c r="J19" s="14">
        <v>5259794610.9799995</v>
      </c>
      <c r="L19" s="47"/>
      <c r="M19" s="47"/>
      <c r="N19" s="47"/>
      <c r="O19" s="47"/>
      <c r="P19" s="47"/>
      <c r="Q19" s="47"/>
      <c r="R19" s="47"/>
      <c r="S19" s="47"/>
      <c r="T19" s="14">
        <v>5259794610.9799995</v>
      </c>
      <c r="U19" s="10"/>
      <c r="V19" s="10"/>
    </row>
    <row r="20" spans="1:22" ht="15" hidden="1" customHeight="1">
      <c r="A20" s="333"/>
      <c r="B20" s="1"/>
      <c r="C20" s="47"/>
      <c r="D20" s="47"/>
      <c r="E20" s="47"/>
      <c r="F20" s="14"/>
      <c r="G20" s="18"/>
      <c r="H20" s="14"/>
      <c r="I20" s="18"/>
      <c r="J20" s="14"/>
      <c r="L20" s="47"/>
      <c r="M20" s="47"/>
      <c r="N20" s="47"/>
      <c r="O20" s="47"/>
      <c r="P20" s="47"/>
      <c r="Q20" s="47"/>
      <c r="R20" s="47"/>
      <c r="S20" s="47"/>
      <c r="T20" s="14"/>
      <c r="U20" s="10"/>
      <c r="V20" s="10"/>
    </row>
    <row r="21" spans="1:22" ht="15" hidden="1" customHeight="1">
      <c r="A21" s="333" t="s">
        <v>111</v>
      </c>
      <c r="B21" s="1"/>
      <c r="C21" s="47"/>
      <c r="D21" s="47">
        <v>-23539606.400000002</v>
      </c>
      <c r="E21" s="47"/>
      <c r="F21" s="14">
        <v>108493648.81</v>
      </c>
      <c r="G21" s="18"/>
      <c r="H21" s="14">
        <v>-5447003.5</v>
      </c>
      <c r="I21" s="18"/>
      <c r="J21" s="14">
        <v>79507038.909999996</v>
      </c>
      <c r="K21" s="172">
        <v>-23539606.400000002</v>
      </c>
      <c r="L21" s="47"/>
      <c r="M21" s="47"/>
      <c r="N21" s="47"/>
      <c r="O21" s="47"/>
      <c r="P21" s="47"/>
      <c r="Q21" s="47"/>
      <c r="R21" s="47"/>
      <c r="S21" s="47"/>
      <c r="T21" s="14">
        <v>79507038.909999996</v>
      </c>
      <c r="U21" s="10"/>
      <c r="V21" s="10"/>
    </row>
    <row r="22" spans="1:22" ht="15" hidden="1" customHeight="1">
      <c r="A22" s="345" t="s">
        <v>110</v>
      </c>
      <c r="B22" s="1"/>
      <c r="C22" s="47"/>
      <c r="D22" s="47">
        <v>2400000000</v>
      </c>
      <c r="E22" s="47"/>
      <c r="F22" s="14"/>
      <c r="G22" s="18"/>
      <c r="H22" s="14"/>
      <c r="I22" s="18"/>
      <c r="J22" s="14">
        <v>2400000000</v>
      </c>
      <c r="L22" s="47"/>
      <c r="M22" s="47"/>
      <c r="N22" s="47"/>
      <c r="O22" s="47"/>
      <c r="P22" s="47"/>
      <c r="Q22" s="47"/>
      <c r="R22" s="47"/>
      <c r="S22" s="47"/>
      <c r="T22" s="14">
        <v>2400000000</v>
      </c>
      <c r="U22" s="10"/>
      <c r="V22" s="10"/>
    </row>
    <row r="23" spans="1:22" ht="15" hidden="1" customHeight="1">
      <c r="A23" s="345" t="s">
        <v>109</v>
      </c>
      <c r="B23" s="1"/>
      <c r="C23" s="47">
        <v>-15656147</v>
      </c>
      <c r="D23" s="47">
        <v>729957845.48000002</v>
      </c>
      <c r="E23" s="47"/>
      <c r="F23" s="14"/>
      <c r="G23" s="18"/>
      <c r="H23" s="14"/>
      <c r="I23" s="18"/>
      <c r="J23" s="14">
        <v>729957845.48000002</v>
      </c>
      <c r="L23" s="47"/>
      <c r="M23" s="47"/>
      <c r="N23" s="47"/>
      <c r="O23" s="47"/>
      <c r="P23" s="47"/>
      <c r="Q23" s="47"/>
      <c r="R23" s="47"/>
      <c r="S23" s="47"/>
      <c r="T23" s="14">
        <v>714301698.48000002</v>
      </c>
      <c r="U23" s="10"/>
      <c r="V23" s="10"/>
    </row>
    <row r="24" spans="1:22" ht="15" hidden="1" customHeight="1">
      <c r="A24" s="345" t="s">
        <v>109</v>
      </c>
      <c r="B24" s="1"/>
      <c r="C24" s="47"/>
      <c r="D24" s="47">
        <v>0</v>
      </c>
      <c r="E24" s="47"/>
      <c r="F24" s="14"/>
      <c r="G24" s="18"/>
      <c r="H24" s="14"/>
      <c r="I24" s="18"/>
      <c r="J24" s="14">
        <v>0</v>
      </c>
      <c r="L24" s="47"/>
      <c r="M24" s="47"/>
      <c r="N24" s="47"/>
      <c r="O24" s="47"/>
      <c r="P24" s="47"/>
      <c r="Q24" s="47"/>
      <c r="R24" s="47"/>
      <c r="S24" s="47"/>
      <c r="T24" s="14">
        <v>0</v>
      </c>
      <c r="U24" s="10"/>
      <c r="V24" s="10"/>
    </row>
    <row r="25" spans="1:22" ht="15" hidden="1" customHeight="1">
      <c r="A25" s="345" t="s">
        <v>109</v>
      </c>
      <c r="B25" s="1"/>
      <c r="C25" s="47"/>
      <c r="D25" s="47">
        <v>0</v>
      </c>
      <c r="E25" s="47"/>
      <c r="F25" s="14"/>
      <c r="G25" s="18"/>
      <c r="H25" s="14"/>
      <c r="I25" s="18"/>
      <c r="J25" s="14">
        <v>0</v>
      </c>
      <c r="L25" s="47"/>
      <c r="M25" s="47"/>
      <c r="N25" s="47"/>
      <c r="O25" s="47"/>
      <c r="P25" s="47"/>
      <c r="Q25" s="47"/>
      <c r="R25" s="47"/>
      <c r="S25" s="47"/>
      <c r="T25" s="14">
        <v>0</v>
      </c>
      <c r="U25" s="10"/>
      <c r="V25" s="10"/>
    </row>
    <row r="26" spans="1:22" ht="15" hidden="1" customHeight="1">
      <c r="A26" s="333"/>
      <c r="B26" s="1"/>
      <c r="C26" s="47"/>
      <c r="D26" s="87"/>
      <c r="E26" s="47"/>
      <c r="F26" s="343"/>
      <c r="G26" s="18"/>
      <c r="H26" s="343"/>
      <c r="I26" s="18"/>
      <c r="J26" s="343">
        <v>0</v>
      </c>
      <c r="L26" s="47"/>
      <c r="M26" s="47"/>
      <c r="N26" s="47"/>
      <c r="O26" s="47"/>
      <c r="P26" s="47"/>
      <c r="Q26" s="47"/>
      <c r="R26" s="47"/>
      <c r="S26" s="47"/>
      <c r="T26" s="14">
        <v>0</v>
      </c>
      <c r="U26" s="10"/>
      <c r="V26" s="10"/>
    </row>
    <row r="27" spans="1:22" ht="15" hidden="1" customHeight="1">
      <c r="A27" s="333" t="s">
        <v>108</v>
      </c>
      <c r="B27" s="19" t="s">
        <v>3</v>
      </c>
      <c r="C27" s="73">
        <v>-15656147</v>
      </c>
      <c r="D27" s="331">
        <v>3618071756.46</v>
      </c>
      <c r="E27" s="331"/>
      <c r="F27" s="331">
        <v>2795491627.1399999</v>
      </c>
      <c r="G27" s="18"/>
      <c r="H27" s="331">
        <v>2055696111.77</v>
      </c>
      <c r="I27" s="331" t="s">
        <v>3</v>
      </c>
      <c r="J27" s="55">
        <v>8469259495.3699989</v>
      </c>
      <c r="K27" s="350"/>
      <c r="L27" s="331"/>
      <c r="M27" s="331"/>
      <c r="N27" s="331"/>
      <c r="O27" s="331"/>
      <c r="P27" s="331"/>
      <c r="Q27" s="331"/>
      <c r="R27" s="331"/>
      <c r="S27" s="331" t="s">
        <v>3</v>
      </c>
      <c r="T27" s="354">
        <v>8453603348.3699989</v>
      </c>
      <c r="U27" s="16"/>
      <c r="V27" s="10"/>
    </row>
    <row r="28" spans="1:22" ht="15" hidden="1" customHeight="1">
      <c r="A28" s="333"/>
      <c r="B28" s="1"/>
      <c r="C28" s="47"/>
      <c r="D28" s="47"/>
      <c r="E28" s="47"/>
      <c r="F28" s="47"/>
      <c r="G28" s="18"/>
      <c r="H28" s="47"/>
      <c r="I28" s="47"/>
      <c r="J28" s="14"/>
      <c r="L28" s="47"/>
      <c r="M28" s="47"/>
      <c r="N28" s="47"/>
      <c r="O28" s="47"/>
      <c r="P28" s="47"/>
      <c r="Q28" s="47"/>
      <c r="R28" s="47"/>
      <c r="S28" s="47"/>
      <c r="T28" s="14"/>
      <c r="U28" s="10"/>
      <c r="V28" s="10"/>
    </row>
    <row r="29" spans="1:22" ht="15" hidden="1" customHeight="1">
      <c r="A29" s="345" t="s">
        <v>100</v>
      </c>
      <c r="B29" s="1"/>
      <c r="C29" s="47"/>
      <c r="D29" s="47"/>
      <c r="E29" s="47"/>
      <c r="F29" s="47"/>
      <c r="G29" s="18"/>
      <c r="H29" s="47"/>
      <c r="I29" s="47"/>
      <c r="J29" s="14"/>
      <c r="L29" s="47"/>
      <c r="M29" s="47"/>
      <c r="N29" s="47"/>
      <c r="O29" s="47"/>
      <c r="P29" s="47"/>
      <c r="Q29" s="47"/>
      <c r="R29" s="47"/>
      <c r="S29" s="47"/>
      <c r="T29" s="14"/>
      <c r="U29" s="10"/>
      <c r="V29" s="10"/>
    </row>
    <row r="30" spans="1:22" ht="15" hidden="1" customHeight="1">
      <c r="A30" s="345" t="s">
        <v>107</v>
      </c>
      <c r="B30" s="1"/>
      <c r="C30" s="47"/>
      <c r="D30" s="47">
        <v>415598.55</v>
      </c>
      <c r="E30" s="47"/>
      <c r="F30" s="14"/>
      <c r="G30" s="18"/>
      <c r="H30" s="14"/>
      <c r="I30" s="47"/>
      <c r="J30" s="14">
        <v>415598.55</v>
      </c>
      <c r="L30" s="47"/>
      <c r="M30" s="47"/>
      <c r="N30" s="47"/>
      <c r="O30" s="47"/>
      <c r="P30" s="47"/>
      <c r="Q30" s="47"/>
      <c r="R30" s="47"/>
      <c r="S30" s="47"/>
      <c r="T30" s="14">
        <v>415598.55</v>
      </c>
      <c r="U30" s="10"/>
      <c r="V30" s="10"/>
    </row>
    <row r="31" spans="1:22" ht="15" hidden="1" customHeight="1">
      <c r="A31" s="345" t="s">
        <v>106</v>
      </c>
      <c r="B31" s="1"/>
      <c r="C31" s="47">
        <v>-12132569.970000001</v>
      </c>
      <c r="D31" s="47">
        <v>5045561130.1899996</v>
      </c>
      <c r="E31" s="47"/>
      <c r="F31" s="14">
        <v>-3545658578.8000002</v>
      </c>
      <c r="G31" s="18"/>
      <c r="H31" s="14">
        <v>-121718763.37</v>
      </c>
      <c r="I31" s="47"/>
      <c r="J31" s="14">
        <v>1390316357.99</v>
      </c>
      <c r="L31" s="47">
        <v>5034154093.7599993</v>
      </c>
      <c r="M31" s="47"/>
      <c r="N31" s="47">
        <v>-3437164929.9900002</v>
      </c>
      <c r="O31" s="47">
        <v>0</v>
      </c>
      <c r="P31" s="47">
        <v>-127165766.87</v>
      </c>
      <c r="Q31" s="47"/>
      <c r="R31" s="47"/>
      <c r="S31" s="47"/>
      <c r="T31" s="14">
        <v>1378183788.02</v>
      </c>
      <c r="U31" s="10"/>
      <c r="V31" s="10"/>
    </row>
    <row r="32" spans="1:22" ht="15" hidden="1" customHeight="1">
      <c r="A32" s="345"/>
      <c r="B32" s="1"/>
      <c r="C32" s="47"/>
      <c r="D32" s="47"/>
      <c r="E32" s="47"/>
      <c r="F32" s="14"/>
      <c r="G32" s="18"/>
      <c r="H32" s="14"/>
      <c r="I32" s="47"/>
      <c r="J32" s="14"/>
      <c r="M32" s="47"/>
      <c r="N32" s="47"/>
      <c r="O32" s="47"/>
      <c r="P32" s="47"/>
      <c r="Q32" s="47"/>
      <c r="R32" s="47"/>
      <c r="S32" s="47"/>
      <c r="T32" s="14"/>
      <c r="U32" s="10"/>
      <c r="V32" s="10"/>
    </row>
    <row r="33" spans="1:23" ht="15" hidden="1" customHeight="1">
      <c r="A33" s="345" t="s">
        <v>66</v>
      </c>
      <c r="B33" s="1"/>
      <c r="C33" s="47"/>
      <c r="D33" s="47">
        <v>-1500000000</v>
      </c>
      <c r="E33" s="47"/>
      <c r="F33" s="14">
        <v>1500000000</v>
      </c>
      <c r="G33" s="18"/>
      <c r="H33" s="14"/>
      <c r="I33" s="47"/>
      <c r="J33" s="14">
        <v>0</v>
      </c>
      <c r="L33" s="47"/>
      <c r="M33" s="47"/>
      <c r="N33" s="47"/>
      <c r="O33" s="47"/>
      <c r="P33" s="47"/>
      <c r="Q33" s="47"/>
      <c r="R33" s="47"/>
      <c r="S33" s="47"/>
      <c r="T33" s="14">
        <v>0</v>
      </c>
      <c r="U33" s="10"/>
      <c r="V33" s="10"/>
    </row>
    <row r="34" spans="1:23" ht="15" hidden="1" customHeight="1">
      <c r="A34" s="345" t="s">
        <v>67</v>
      </c>
      <c r="B34" s="1"/>
      <c r="C34" s="47"/>
      <c r="D34" s="47"/>
      <c r="E34" s="47"/>
      <c r="F34" s="14">
        <v>279613108</v>
      </c>
      <c r="G34" s="18"/>
      <c r="H34" s="14">
        <v>-279613108</v>
      </c>
      <c r="I34" s="47"/>
      <c r="J34" s="14">
        <v>0</v>
      </c>
      <c r="L34" s="47"/>
      <c r="M34" s="47"/>
      <c r="N34" s="47"/>
      <c r="O34" s="47"/>
      <c r="P34" s="47"/>
      <c r="Q34" s="47"/>
      <c r="R34" s="47"/>
      <c r="S34" s="47"/>
      <c r="T34" s="14">
        <v>0</v>
      </c>
      <c r="U34" s="10"/>
      <c r="V34" s="10"/>
    </row>
    <row r="35" spans="1:23" ht="15" hidden="1" customHeight="1">
      <c r="A35" s="345"/>
      <c r="B35" s="1"/>
      <c r="C35" s="87"/>
      <c r="D35" s="87"/>
      <c r="E35" s="47"/>
      <c r="F35" s="343"/>
      <c r="G35" s="18"/>
      <c r="H35" s="343"/>
      <c r="I35" s="47"/>
      <c r="J35" s="343"/>
      <c r="L35" s="47"/>
      <c r="M35" s="47"/>
      <c r="N35" s="47"/>
      <c r="O35" s="47"/>
      <c r="P35" s="47"/>
      <c r="Q35" s="47"/>
      <c r="R35" s="47"/>
      <c r="S35" s="47"/>
      <c r="T35" s="343">
        <v>0</v>
      </c>
      <c r="U35" s="10"/>
      <c r="V35" s="10"/>
    </row>
    <row r="36" spans="1:23" ht="15" hidden="1" customHeight="1">
      <c r="A36" s="333" t="s">
        <v>105</v>
      </c>
      <c r="B36" s="19" t="s">
        <v>3</v>
      </c>
      <c r="C36" s="55">
        <v>-27788716.969999999</v>
      </c>
      <c r="D36" s="331">
        <v>7164048485.2000008</v>
      </c>
      <c r="E36" s="331"/>
      <c r="F36" s="331">
        <v>1029446156.3399997</v>
      </c>
      <c r="G36" s="18"/>
      <c r="H36" s="331">
        <v>1654364240.4000001</v>
      </c>
      <c r="I36" s="331" t="s">
        <v>3</v>
      </c>
      <c r="J36" s="55">
        <v>9859991451.9099998</v>
      </c>
      <c r="K36" s="18"/>
      <c r="L36" s="331">
        <v>609743372.8599987</v>
      </c>
      <c r="M36" s="331"/>
      <c r="N36" s="47"/>
      <c r="O36" s="47"/>
      <c r="P36" s="47"/>
      <c r="Q36" s="47"/>
      <c r="R36" s="47"/>
      <c r="S36" s="331" t="s">
        <v>3</v>
      </c>
      <c r="T36" s="355">
        <v>9832202734.9399986</v>
      </c>
      <c r="U36" s="10"/>
      <c r="V36" s="10"/>
    </row>
    <row r="37" spans="1:23" ht="15" hidden="1" customHeight="1">
      <c r="A37" s="345" t="s">
        <v>100</v>
      </c>
      <c r="B37" s="1"/>
      <c r="C37" s="47"/>
      <c r="D37" s="47"/>
      <c r="E37" s="47"/>
      <c r="F37" s="14"/>
      <c r="G37" s="18"/>
      <c r="H37" s="14"/>
      <c r="I37" s="47"/>
      <c r="J37" s="14"/>
      <c r="L37" s="47"/>
      <c r="M37" s="47"/>
      <c r="N37" s="47"/>
      <c r="O37" s="47"/>
      <c r="P37" s="47"/>
      <c r="Q37" s="47"/>
      <c r="R37" s="47"/>
      <c r="S37" s="47"/>
      <c r="T37" s="14">
        <v>0</v>
      </c>
      <c r="U37" s="10"/>
      <c r="V37" s="10"/>
    </row>
    <row r="38" spans="1:23" ht="15" hidden="1" customHeight="1">
      <c r="A38" s="345" t="s">
        <v>104</v>
      </c>
      <c r="B38" s="1"/>
      <c r="C38" s="47"/>
      <c r="D38" s="47"/>
      <c r="E38" s="47"/>
      <c r="F38" s="14">
        <v>0</v>
      </c>
      <c r="G38" s="18"/>
      <c r="H38" s="14">
        <v>0</v>
      </c>
      <c r="I38" s="47"/>
      <c r="J38" s="14">
        <v>0</v>
      </c>
      <c r="K38" s="172">
        <v>0</v>
      </c>
      <c r="L38" s="47"/>
      <c r="M38" s="47"/>
      <c r="N38" s="47"/>
      <c r="O38" s="47"/>
      <c r="P38" s="47"/>
      <c r="Q38" s="47"/>
      <c r="R38" s="47"/>
      <c r="S38" s="47"/>
      <c r="T38" s="14">
        <v>0</v>
      </c>
      <c r="U38" s="10"/>
      <c r="V38" s="10"/>
    </row>
    <row r="39" spans="1:23" ht="15" hidden="1" customHeight="1">
      <c r="A39" s="345" t="s">
        <v>103</v>
      </c>
      <c r="B39" s="1"/>
      <c r="C39" s="47"/>
      <c r="D39" s="47"/>
      <c r="E39" s="47"/>
      <c r="F39" s="14">
        <v>243183579.34999999</v>
      </c>
      <c r="G39" s="18"/>
      <c r="H39" s="14"/>
      <c r="I39" s="47"/>
      <c r="J39" s="14">
        <v>243183579.34999999</v>
      </c>
      <c r="L39" s="47"/>
      <c r="M39" s="47"/>
      <c r="N39" s="47"/>
      <c r="O39" s="47"/>
      <c r="P39" s="47"/>
      <c r="Q39" s="47"/>
      <c r="R39" s="47"/>
      <c r="S39" s="47"/>
      <c r="T39" s="14">
        <v>243183579.34999999</v>
      </c>
      <c r="U39" s="10"/>
      <c r="V39" s="10"/>
    </row>
    <row r="40" spans="1:23" ht="15" hidden="1" customHeight="1">
      <c r="A40" s="345"/>
      <c r="B40" s="1"/>
      <c r="C40" s="47"/>
      <c r="D40" s="47">
        <v>12132569.970000001</v>
      </c>
      <c r="E40" s="47"/>
      <c r="F40" s="14"/>
      <c r="G40" s="18"/>
      <c r="H40" s="14"/>
      <c r="I40" s="47"/>
      <c r="J40" s="14"/>
      <c r="L40" s="47"/>
      <c r="M40" s="47"/>
      <c r="N40" s="47"/>
      <c r="O40" s="47"/>
      <c r="P40" s="47"/>
      <c r="Q40" s="47"/>
      <c r="R40" s="47"/>
      <c r="S40" s="47"/>
      <c r="T40" s="14">
        <v>0</v>
      </c>
      <c r="U40" s="10"/>
      <c r="V40" s="10"/>
    </row>
    <row r="41" spans="1:23" ht="15" hidden="1" customHeight="1">
      <c r="A41" s="345"/>
      <c r="B41" s="1"/>
      <c r="C41" s="87"/>
      <c r="D41" s="87"/>
      <c r="E41" s="47"/>
      <c r="F41" s="343"/>
      <c r="G41" s="18"/>
      <c r="H41" s="343"/>
      <c r="I41" s="47"/>
      <c r="J41" s="343"/>
      <c r="L41" s="47"/>
      <c r="M41" s="47"/>
      <c r="N41" s="47"/>
      <c r="O41" s="47"/>
      <c r="P41" s="47"/>
      <c r="Q41" s="47"/>
      <c r="R41" s="47"/>
      <c r="S41" s="47"/>
      <c r="T41" s="343">
        <v>0</v>
      </c>
      <c r="U41" s="10"/>
      <c r="V41" s="10"/>
    </row>
    <row r="42" spans="1:23" ht="15" hidden="1" customHeight="1">
      <c r="A42" s="333" t="s">
        <v>102</v>
      </c>
      <c r="B42" s="19" t="s">
        <v>3</v>
      </c>
      <c r="C42" s="55">
        <v>-27788716.969999999</v>
      </c>
      <c r="D42" s="331">
        <v>7176181055.170001</v>
      </c>
      <c r="E42" s="331"/>
      <c r="F42" s="331">
        <v>1272629735.6899996</v>
      </c>
      <c r="G42" s="18"/>
      <c r="H42" s="331">
        <v>1654364240.4000001</v>
      </c>
      <c r="I42" s="331" t="s">
        <v>3</v>
      </c>
      <c r="J42" s="55">
        <v>10103175031.26</v>
      </c>
      <c r="K42" s="18"/>
      <c r="L42" s="331" t="e">
        <v>#REF!</v>
      </c>
      <c r="M42" s="331"/>
      <c r="N42" s="331"/>
      <c r="O42" s="331"/>
      <c r="P42" s="331"/>
      <c r="Q42" s="331"/>
      <c r="R42" s="331"/>
      <c r="S42" s="331" t="s">
        <v>3</v>
      </c>
      <c r="T42" s="363">
        <v>10075386314.289999</v>
      </c>
      <c r="U42" s="16"/>
      <c r="V42" s="10"/>
    </row>
    <row r="43" spans="1:23" ht="15" hidden="1" customHeight="1">
      <c r="A43" s="333"/>
      <c r="B43" s="19"/>
      <c r="C43" s="331"/>
      <c r="D43" s="331"/>
      <c r="E43" s="331"/>
      <c r="F43" s="331"/>
      <c r="G43" s="18"/>
      <c r="H43" s="331"/>
      <c r="I43" s="331"/>
      <c r="J43" s="331"/>
      <c r="K43" s="18"/>
      <c r="L43" s="331"/>
      <c r="M43" s="331"/>
      <c r="N43" s="331"/>
      <c r="O43" s="331"/>
      <c r="P43" s="331"/>
      <c r="Q43" s="331"/>
      <c r="R43" s="331"/>
      <c r="S43" s="331"/>
      <c r="T43" s="18"/>
      <c r="U43" s="16"/>
      <c r="V43" s="10"/>
    </row>
    <row r="44" spans="1:23" ht="15" hidden="1" customHeight="1">
      <c r="A44" s="333" t="s">
        <v>101</v>
      </c>
      <c r="B44" s="1"/>
      <c r="C44" s="47"/>
      <c r="D44" s="47"/>
      <c r="E44" s="47"/>
      <c r="F44" s="14"/>
      <c r="G44" s="18"/>
      <c r="H44" s="14"/>
      <c r="I44" s="47"/>
      <c r="J44" s="14"/>
      <c r="L44" s="47"/>
      <c r="M44" s="47"/>
      <c r="N44" s="47"/>
      <c r="O44" s="47"/>
      <c r="P44" s="47"/>
      <c r="Q44" s="47"/>
      <c r="R44" s="47"/>
      <c r="S44" s="47"/>
      <c r="T44" s="14">
        <v>0</v>
      </c>
      <c r="U44" s="10"/>
      <c r="V44" s="10"/>
    </row>
    <row r="45" spans="1:23" ht="15" hidden="1" customHeight="1">
      <c r="A45" s="333" t="s">
        <v>100</v>
      </c>
      <c r="B45" s="1"/>
      <c r="C45" s="47"/>
      <c r="D45" s="47"/>
      <c r="E45" s="47"/>
      <c r="F45" s="14"/>
      <c r="G45" s="18"/>
      <c r="H45" s="14"/>
      <c r="I45" s="47"/>
      <c r="J45" s="14"/>
      <c r="L45" s="47"/>
      <c r="M45" s="47"/>
      <c r="N45" s="47"/>
      <c r="O45" s="47"/>
      <c r="P45" s="47"/>
      <c r="Q45" s="47"/>
      <c r="R45" s="47"/>
      <c r="S45" s="47"/>
      <c r="T45" s="14"/>
      <c r="U45" s="10"/>
      <c r="V45" s="10"/>
    </row>
    <row r="46" spans="1:23" ht="14.25" hidden="1" customHeight="1">
      <c r="A46" s="345" t="s">
        <v>99</v>
      </c>
      <c r="B46" s="1"/>
      <c r="C46" s="47"/>
      <c r="D46" s="47">
        <v>-2535289114.4899998</v>
      </c>
      <c r="E46" s="47"/>
      <c r="F46" s="14"/>
      <c r="G46" s="47"/>
      <c r="H46" s="14"/>
      <c r="I46" s="47"/>
      <c r="J46" s="14">
        <v>-2535289114.4899998</v>
      </c>
      <c r="L46" s="47"/>
      <c r="M46" s="47"/>
      <c r="N46" s="47"/>
      <c r="O46" s="47"/>
      <c r="P46" s="47"/>
      <c r="Q46" s="47"/>
      <c r="R46" s="47"/>
      <c r="S46" s="47"/>
      <c r="T46" s="14">
        <v>-2535289114.4899998</v>
      </c>
      <c r="U46" s="1"/>
      <c r="V46" s="1"/>
      <c r="W46" s="176"/>
    </row>
    <row r="47" spans="1:23" ht="14.25" hidden="1" customHeight="1">
      <c r="A47" s="345" t="s">
        <v>98</v>
      </c>
      <c r="B47" s="1"/>
      <c r="C47" s="47"/>
      <c r="D47" s="47"/>
      <c r="E47" s="47"/>
      <c r="F47" s="14">
        <v>494638021.67000002</v>
      </c>
      <c r="G47" s="47"/>
      <c r="H47" s="14">
        <v>-494638021.67000002</v>
      </c>
      <c r="I47" s="47"/>
      <c r="J47" s="14">
        <v>0</v>
      </c>
      <c r="L47" s="47"/>
      <c r="M47" s="47"/>
      <c r="N47" s="47"/>
      <c r="O47" s="47"/>
      <c r="P47" s="47"/>
      <c r="Q47" s="47"/>
      <c r="R47" s="47"/>
      <c r="S47" s="47"/>
      <c r="T47" s="14">
        <v>0</v>
      </c>
      <c r="U47" s="1"/>
      <c r="V47" s="1"/>
      <c r="W47" s="176"/>
    </row>
    <row r="48" spans="1:23" ht="14.25" hidden="1" customHeight="1">
      <c r="A48" s="345" t="s">
        <v>97</v>
      </c>
      <c r="B48" s="1"/>
      <c r="C48" s="47"/>
      <c r="D48" s="47">
        <v>-500000000</v>
      </c>
      <c r="E48" s="47"/>
      <c r="F48" s="14">
        <v>500000000</v>
      </c>
      <c r="G48" s="47"/>
      <c r="H48" s="14"/>
      <c r="I48" s="47"/>
      <c r="J48" s="14">
        <v>0</v>
      </c>
      <c r="L48" s="47"/>
      <c r="M48" s="47"/>
      <c r="N48" s="47"/>
      <c r="O48" s="47"/>
      <c r="P48" s="47"/>
      <c r="Q48" s="47"/>
      <c r="R48" s="47"/>
      <c r="S48" s="47"/>
      <c r="T48" s="14">
        <v>0</v>
      </c>
      <c r="U48" s="1"/>
      <c r="V48" s="1"/>
      <c r="W48" s="176"/>
    </row>
    <row r="49" spans="1:23" ht="15" hidden="1" customHeight="1">
      <c r="A49" s="345" t="s">
        <v>96</v>
      </c>
      <c r="B49" s="1"/>
      <c r="C49" s="336"/>
      <c r="D49" s="47">
        <v>-712295026.05999994</v>
      </c>
      <c r="E49" s="336"/>
      <c r="F49" s="331"/>
      <c r="G49" s="336"/>
      <c r="H49" s="14">
        <v>-43299460.25</v>
      </c>
      <c r="I49" s="47"/>
      <c r="J49" s="14">
        <v>-755594486.30999994</v>
      </c>
      <c r="L49" s="331"/>
      <c r="M49" s="331"/>
      <c r="N49" s="331"/>
      <c r="O49" s="331"/>
      <c r="P49" s="331"/>
      <c r="Q49" s="336"/>
      <c r="R49" s="331"/>
      <c r="S49" s="47"/>
      <c r="T49" s="14">
        <v>-755594486.30999994</v>
      </c>
      <c r="U49" s="54"/>
      <c r="V49" s="1"/>
      <c r="W49" s="176"/>
    </row>
    <row r="50" spans="1:23" ht="14.25" hidden="1" customHeight="1">
      <c r="A50" s="345" t="s">
        <v>95</v>
      </c>
      <c r="B50" s="1"/>
      <c r="C50" s="47">
        <v>-62791067</v>
      </c>
      <c r="D50" s="13">
        <v>3881515959.8699999</v>
      </c>
      <c r="E50" s="13"/>
      <c r="F50" s="357">
        <v>-3146982106.5120001</v>
      </c>
      <c r="G50" s="13"/>
      <c r="H50" s="357">
        <v>278320997.75999999</v>
      </c>
      <c r="I50" s="47"/>
      <c r="J50" s="357">
        <v>1012854851.1179998</v>
      </c>
      <c r="K50" s="359"/>
      <c r="L50" s="13"/>
      <c r="M50" s="13"/>
      <c r="N50" s="13"/>
      <c r="O50" s="13"/>
      <c r="P50" s="13"/>
      <c r="Q50" s="13"/>
      <c r="R50" s="13"/>
      <c r="S50" s="47"/>
      <c r="T50" s="357">
        <v>950063784.11799979</v>
      </c>
      <c r="U50" s="1"/>
      <c r="V50" s="1"/>
      <c r="W50" s="358"/>
    </row>
    <row r="51" spans="1:23" ht="14.25" hidden="1" customHeight="1">
      <c r="A51" s="345" t="s">
        <v>94</v>
      </c>
      <c r="B51" s="1"/>
      <c r="C51" s="47"/>
      <c r="D51" s="13">
        <v>11361717.67</v>
      </c>
      <c r="E51" s="47"/>
      <c r="F51" s="14"/>
      <c r="G51" s="47"/>
      <c r="H51" s="14"/>
      <c r="I51" s="47"/>
      <c r="J51" s="14">
        <v>11361717.67</v>
      </c>
      <c r="L51" s="47"/>
      <c r="M51" s="47"/>
      <c r="N51" s="47"/>
      <c r="O51" s="47"/>
      <c r="P51" s="47"/>
      <c r="Q51" s="47"/>
      <c r="R51" s="13"/>
      <c r="S51" s="47"/>
      <c r="T51" s="357">
        <v>11361717.67</v>
      </c>
      <c r="U51" s="1"/>
      <c r="V51" s="1"/>
      <c r="W51" s="176"/>
    </row>
    <row r="52" spans="1:23" ht="14.25" hidden="1" customHeight="1">
      <c r="A52" s="345"/>
      <c r="B52" s="1"/>
      <c r="C52" s="87"/>
      <c r="D52" s="47"/>
      <c r="E52" s="47"/>
      <c r="F52" s="14"/>
      <c r="G52" s="47"/>
      <c r="H52" s="14"/>
      <c r="I52" s="47"/>
      <c r="J52" s="343"/>
      <c r="L52" s="47"/>
      <c r="M52" s="47"/>
      <c r="N52" s="47"/>
      <c r="O52" s="47"/>
      <c r="P52" s="47"/>
      <c r="Q52" s="47"/>
      <c r="R52" s="47"/>
      <c r="S52" s="47"/>
      <c r="T52" s="343"/>
      <c r="U52" s="1"/>
      <c r="V52" s="1"/>
      <c r="W52" s="176"/>
    </row>
    <row r="53" spans="1:23" s="360" customFormat="1" ht="15" hidden="1" customHeight="1">
      <c r="A53" s="333" t="s">
        <v>93</v>
      </c>
      <c r="B53" s="19" t="s">
        <v>3</v>
      </c>
      <c r="C53" s="362">
        <v>-90579783.969999999</v>
      </c>
      <c r="D53" s="331">
        <v>3428596914.6200013</v>
      </c>
      <c r="E53" s="336"/>
      <c r="F53" s="331">
        <v>2267267757.3599997</v>
      </c>
      <c r="G53" s="336"/>
      <c r="H53" s="331">
        <v>1116426758.48</v>
      </c>
      <c r="I53" s="331" t="s">
        <v>3</v>
      </c>
      <c r="J53" s="55">
        <v>7836507999.2480001</v>
      </c>
      <c r="K53" s="350"/>
      <c r="L53" s="331"/>
      <c r="M53" s="331"/>
      <c r="N53" s="331"/>
      <c r="O53" s="331"/>
      <c r="P53" s="331"/>
      <c r="Q53" s="336"/>
      <c r="R53" s="331"/>
      <c r="S53" s="331" t="s">
        <v>3</v>
      </c>
      <c r="T53" s="55">
        <v>7745928215.2779989</v>
      </c>
      <c r="U53" s="54"/>
      <c r="V53" s="54"/>
      <c r="W53" s="361"/>
    </row>
    <row r="54" spans="1:23" ht="14.25" hidden="1" customHeight="1">
      <c r="A54" s="345"/>
      <c r="B54" s="1"/>
      <c r="C54" s="47"/>
      <c r="D54" s="47"/>
      <c r="E54" s="47"/>
      <c r="F54" s="14"/>
      <c r="G54" s="47"/>
      <c r="H54" s="14"/>
      <c r="I54" s="47"/>
      <c r="J54" s="14"/>
      <c r="L54" s="47"/>
      <c r="M54" s="47"/>
      <c r="N54" s="47"/>
      <c r="O54" s="47"/>
      <c r="P54" s="47"/>
      <c r="Q54" s="47"/>
      <c r="R54" s="47"/>
      <c r="S54" s="47"/>
      <c r="T54" s="14">
        <v>0</v>
      </c>
      <c r="U54" s="1"/>
      <c r="V54" s="1"/>
      <c r="W54" s="176"/>
    </row>
    <row r="55" spans="1:23" ht="14.25" hidden="1" customHeight="1">
      <c r="A55" s="345"/>
      <c r="B55" s="1"/>
      <c r="C55" s="47"/>
      <c r="D55" s="13"/>
      <c r="E55" s="13"/>
      <c r="F55" s="357"/>
      <c r="G55" s="13"/>
      <c r="H55" s="357"/>
      <c r="I55" s="47"/>
      <c r="J55" s="357"/>
      <c r="K55" s="359"/>
      <c r="L55" s="13"/>
      <c r="M55" s="13"/>
      <c r="N55" s="13"/>
      <c r="O55" s="13"/>
      <c r="P55" s="13"/>
      <c r="Q55" s="13"/>
      <c r="R55" s="13"/>
      <c r="S55" s="47"/>
      <c r="T55" s="357"/>
      <c r="U55" s="1"/>
      <c r="V55" s="1"/>
      <c r="W55" s="358"/>
    </row>
    <row r="56" spans="1:23" ht="14.25" hidden="1" customHeight="1">
      <c r="A56" s="345"/>
      <c r="B56" s="1"/>
      <c r="C56" s="47"/>
      <c r="D56" s="47"/>
      <c r="E56" s="47"/>
      <c r="F56" s="14"/>
      <c r="G56" s="47"/>
      <c r="H56" s="14"/>
      <c r="I56" s="47"/>
      <c r="J56" s="14"/>
      <c r="L56" s="47"/>
      <c r="M56" s="47"/>
      <c r="N56" s="47"/>
      <c r="O56" s="47"/>
      <c r="P56" s="47"/>
      <c r="Q56" s="47"/>
      <c r="R56" s="47"/>
      <c r="S56" s="47"/>
      <c r="T56" s="14">
        <v>0</v>
      </c>
      <c r="U56" s="1"/>
      <c r="V56" s="1"/>
      <c r="W56" s="176"/>
    </row>
    <row r="57" spans="1:23" ht="14.25" hidden="1" customHeight="1">
      <c r="A57" s="345" t="s">
        <v>91</v>
      </c>
      <c r="B57" s="4"/>
      <c r="C57" s="5"/>
      <c r="D57" s="47">
        <v>3428596914.6200013</v>
      </c>
      <c r="E57" s="5"/>
      <c r="F57" s="14"/>
      <c r="G57" s="5"/>
      <c r="H57" s="14"/>
      <c r="I57" s="5"/>
      <c r="J57" s="14">
        <v>837609935.05244565</v>
      </c>
      <c r="L57" s="47"/>
      <c r="M57" s="47"/>
      <c r="N57" s="47"/>
      <c r="O57" s="47"/>
      <c r="P57" s="47"/>
      <c r="Q57" s="5"/>
      <c r="R57" s="47"/>
      <c r="S57" s="5"/>
      <c r="T57" s="14">
        <v>837609935.05244565</v>
      </c>
      <c r="U57" s="4"/>
      <c r="V57" s="4"/>
      <c r="W57" s="176"/>
    </row>
    <row r="58" spans="1:23" ht="14.25" hidden="1" customHeight="1">
      <c r="A58" s="345"/>
      <c r="B58" s="1"/>
      <c r="C58" s="47"/>
      <c r="D58" s="47"/>
      <c r="E58" s="47"/>
      <c r="F58" s="14"/>
      <c r="G58" s="47"/>
      <c r="H58" s="14"/>
      <c r="I58" s="47"/>
      <c r="J58" s="14"/>
      <c r="L58" s="47"/>
      <c r="M58" s="47"/>
      <c r="N58" s="47"/>
      <c r="O58" s="47"/>
      <c r="P58" s="47"/>
      <c r="Q58" s="47"/>
      <c r="R58" s="47"/>
      <c r="S58" s="47"/>
      <c r="T58" s="14">
        <v>0</v>
      </c>
      <c r="U58" s="1"/>
      <c r="V58" s="1"/>
      <c r="W58" s="176"/>
    </row>
    <row r="59" spans="1:23" ht="14.25" hidden="1" customHeight="1">
      <c r="A59" s="345" t="s">
        <v>92</v>
      </c>
      <c r="B59" s="1"/>
      <c r="C59" s="47"/>
      <c r="D59" s="87"/>
      <c r="E59" s="47"/>
      <c r="F59" s="14"/>
      <c r="G59" s="47"/>
      <c r="H59" s="14"/>
      <c r="I59" s="47"/>
      <c r="J59" s="14"/>
      <c r="L59" s="47"/>
      <c r="M59" s="47"/>
      <c r="N59" s="47"/>
      <c r="O59" s="47"/>
      <c r="P59" s="47"/>
      <c r="Q59" s="47"/>
      <c r="R59" s="87"/>
      <c r="S59" s="47"/>
      <c r="T59" s="14">
        <v>0</v>
      </c>
      <c r="U59" s="1"/>
      <c r="V59" s="1"/>
      <c r="W59" s="176"/>
    </row>
    <row r="60" spans="1:23" ht="14.25" hidden="1" customHeight="1">
      <c r="A60" s="345"/>
      <c r="B60" s="1"/>
      <c r="C60" s="47"/>
      <c r="D60" s="13"/>
      <c r="E60" s="47"/>
      <c r="F60" s="14"/>
      <c r="G60" s="47"/>
      <c r="H60" s="14"/>
      <c r="I60" s="47"/>
      <c r="J60" s="14"/>
      <c r="L60" s="47"/>
      <c r="M60" s="47"/>
      <c r="N60" s="47"/>
      <c r="O60" s="47"/>
      <c r="P60" s="47"/>
      <c r="Q60" s="47"/>
      <c r="R60" s="13"/>
      <c r="S60" s="47"/>
      <c r="T60" s="357"/>
      <c r="U60" s="1"/>
      <c r="V60" s="1"/>
      <c r="W60" s="176"/>
    </row>
    <row r="61" spans="1:23" ht="14.25" hidden="1" customHeight="1">
      <c r="A61" s="345"/>
      <c r="B61" s="1"/>
      <c r="C61" s="47"/>
      <c r="D61" s="47"/>
      <c r="E61" s="47"/>
      <c r="F61" s="14"/>
      <c r="G61" s="47"/>
      <c r="H61" s="14"/>
      <c r="I61" s="47"/>
      <c r="J61" s="14"/>
      <c r="L61" s="47"/>
      <c r="M61" s="47"/>
      <c r="N61" s="47"/>
      <c r="O61" s="47"/>
      <c r="P61" s="47"/>
      <c r="Q61" s="47"/>
      <c r="R61" s="47"/>
      <c r="S61" s="47"/>
      <c r="T61" s="14">
        <v>0</v>
      </c>
      <c r="U61" s="1"/>
      <c r="V61" s="1"/>
      <c r="W61" s="176"/>
    </row>
    <row r="62" spans="1:23" ht="15" hidden="1" customHeight="1">
      <c r="A62" s="333" t="s">
        <v>91</v>
      </c>
      <c r="B62" s="4" t="s">
        <v>3</v>
      </c>
      <c r="C62" s="5"/>
      <c r="D62" s="47">
        <v>3428596914.6200013</v>
      </c>
      <c r="E62" s="5"/>
      <c r="F62" s="14"/>
      <c r="G62" s="5"/>
      <c r="H62" s="14"/>
      <c r="I62" s="5" t="s">
        <v>3</v>
      </c>
      <c r="J62" s="14"/>
      <c r="L62" s="331"/>
      <c r="M62" s="47"/>
      <c r="N62" s="47"/>
      <c r="O62" s="47"/>
      <c r="P62" s="47"/>
      <c r="Q62" s="5"/>
      <c r="R62" s="47"/>
      <c r="S62" s="5" t="s">
        <v>3</v>
      </c>
      <c r="T62" s="14">
        <v>0</v>
      </c>
      <c r="U62" s="4"/>
      <c r="V62" s="4"/>
      <c r="W62" s="176"/>
    </row>
    <row r="63" spans="1:23" ht="14.25" hidden="1" customHeight="1">
      <c r="A63" s="345" t="s">
        <v>90</v>
      </c>
      <c r="B63" s="4"/>
      <c r="C63" s="5"/>
      <c r="D63" s="47"/>
      <c r="E63" s="5"/>
      <c r="F63" s="14"/>
      <c r="G63" s="5"/>
      <c r="H63" s="14"/>
      <c r="I63" s="5"/>
      <c r="J63" s="14"/>
      <c r="L63" s="47"/>
      <c r="M63" s="47"/>
      <c r="N63" s="47"/>
      <c r="O63" s="47"/>
      <c r="P63" s="47"/>
      <c r="Q63" s="5"/>
      <c r="R63" s="47"/>
      <c r="S63" s="5"/>
      <c r="T63" s="14">
        <v>0</v>
      </c>
      <c r="U63" s="4"/>
      <c r="V63" s="4"/>
      <c r="W63" s="176"/>
    </row>
    <row r="64" spans="1:23" ht="14.25" hidden="1" customHeight="1">
      <c r="A64" s="345" t="s">
        <v>89</v>
      </c>
      <c r="B64" s="4"/>
      <c r="C64" s="5"/>
      <c r="D64" s="47">
        <v>0</v>
      </c>
      <c r="E64" s="5"/>
      <c r="F64" s="14"/>
      <c r="G64" s="5"/>
      <c r="H64" s="14"/>
      <c r="I64" s="5"/>
      <c r="J64" s="14"/>
      <c r="L64" s="47"/>
      <c r="M64" s="47"/>
      <c r="N64" s="47"/>
      <c r="O64" s="47"/>
      <c r="P64" s="47"/>
      <c r="Q64" s="5"/>
      <c r="R64" s="47"/>
      <c r="S64" s="5"/>
      <c r="T64" s="14">
        <v>0</v>
      </c>
      <c r="U64" s="4"/>
      <c r="V64" s="4"/>
      <c r="W64" s="176"/>
    </row>
    <row r="65" spans="1:23" ht="14.25" hidden="1" customHeight="1">
      <c r="A65" s="345" t="s">
        <v>88</v>
      </c>
      <c r="B65" s="4"/>
      <c r="C65" s="5"/>
      <c r="D65" s="47">
        <v>0</v>
      </c>
      <c r="E65" s="5"/>
      <c r="F65" s="14"/>
      <c r="G65" s="5"/>
      <c r="H65" s="14"/>
      <c r="I65" s="5"/>
      <c r="J65" s="14"/>
      <c r="L65" s="47"/>
      <c r="M65" s="47"/>
      <c r="N65" s="47"/>
      <c r="O65" s="47"/>
      <c r="P65" s="47"/>
      <c r="Q65" s="5"/>
      <c r="R65" s="47"/>
      <c r="S65" s="5"/>
      <c r="T65" s="14">
        <v>0</v>
      </c>
      <c r="U65" s="4"/>
      <c r="V65" s="4"/>
      <c r="W65" s="176"/>
    </row>
    <row r="66" spans="1:23" ht="14.25" hidden="1" customHeight="1">
      <c r="A66" s="345"/>
      <c r="B66" s="4"/>
      <c r="C66" s="5"/>
      <c r="D66" s="87"/>
      <c r="E66" s="5"/>
      <c r="F66" s="14"/>
      <c r="G66" s="5"/>
      <c r="H66" s="14"/>
      <c r="I66" s="5"/>
      <c r="J66" s="14"/>
      <c r="L66" s="47"/>
      <c r="M66" s="47"/>
      <c r="N66" s="47"/>
      <c r="O66" s="47"/>
      <c r="P66" s="47"/>
      <c r="Q66" s="5"/>
      <c r="R66" s="87"/>
      <c r="S66" s="5"/>
      <c r="T66" s="14">
        <v>0</v>
      </c>
      <c r="U66" s="4"/>
      <c r="V66" s="4"/>
      <c r="W66" s="176"/>
    </row>
    <row r="67" spans="1:23" ht="15.75" hidden="1" customHeight="1" thickBot="1">
      <c r="A67" s="345" t="s">
        <v>87</v>
      </c>
      <c r="B67" s="4"/>
      <c r="C67" s="5"/>
      <c r="D67" s="87">
        <v>3428596914.6200013</v>
      </c>
      <c r="E67" s="5"/>
      <c r="F67" s="87">
        <v>2267267757.3599997</v>
      </c>
      <c r="G67" s="5"/>
      <c r="H67" s="87">
        <v>1116426758.48</v>
      </c>
      <c r="I67" s="5"/>
      <c r="J67" s="343">
        <v>7836507999.2480001</v>
      </c>
      <c r="L67" s="331"/>
      <c r="M67" s="331"/>
      <c r="N67" s="331"/>
      <c r="O67" s="331"/>
      <c r="P67" s="331"/>
      <c r="Q67" s="336"/>
      <c r="R67" s="40"/>
      <c r="S67" s="5"/>
      <c r="T67" s="14">
        <v>7745928215.2779989</v>
      </c>
      <c r="U67" s="54"/>
      <c r="V67" s="54"/>
      <c r="W67" s="356"/>
    </row>
    <row r="68" spans="1:23" ht="15.75" hidden="1" customHeight="1" thickTop="1">
      <c r="A68" s="345"/>
      <c r="B68" s="4"/>
      <c r="C68" s="5"/>
      <c r="D68" s="47"/>
      <c r="E68" s="5"/>
      <c r="F68" s="47"/>
      <c r="G68" s="5"/>
      <c r="H68" s="14"/>
      <c r="I68" s="5"/>
      <c r="J68" s="14"/>
      <c r="L68" s="331"/>
      <c r="M68" s="331"/>
      <c r="N68" s="331"/>
      <c r="O68" s="331"/>
      <c r="P68" s="331"/>
      <c r="Q68" s="336"/>
      <c r="R68" s="331"/>
      <c r="S68" s="5"/>
      <c r="T68" s="14">
        <v>0</v>
      </c>
      <c r="U68" s="54"/>
      <c r="V68" s="54"/>
      <c r="W68" s="176"/>
    </row>
    <row r="69" spans="1:23" ht="15" hidden="1" customHeight="1">
      <c r="A69" s="345" t="s">
        <v>86</v>
      </c>
      <c r="B69" s="54"/>
      <c r="C69" s="336"/>
      <c r="D69" s="47"/>
      <c r="E69" s="336"/>
      <c r="F69" s="331"/>
      <c r="G69" s="336"/>
      <c r="H69" s="14"/>
      <c r="I69" s="336"/>
      <c r="J69" s="14"/>
      <c r="L69" s="331"/>
      <c r="M69" s="331"/>
      <c r="N69" s="331"/>
      <c r="O69" s="331"/>
      <c r="P69" s="331"/>
      <c r="Q69" s="336"/>
      <c r="R69" s="331"/>
      <c r="S69" s="336"/>
      <c r="T69" s="14"/>
      <c r="U69" s="54"/>
      <c r="V69" s="54"/>
      <c r="W69" s="176"/>
    </row>
    <row r="70" spans="1:23" ht="15" hidden="1" customHeight="1">
      <c r="A70" s="345" t="s">
        <v>85</v>
      </c>
      <c r="B70" s="54"/>
      <c r="C70" s="336"/>
      <c r="D70" s="87">
        <v>-3170609934</v>
      </c>
      <c r="E70" s="5"/>
      <c r="F70" s="343">
        <v>3170609934</v>
      </c>
      <c r="G70" s="336"/>
      <c r="H70" s="343">
        <v>0</v>
      </c>
      <c r="I70" s="336"/>
      <c r="J70" s="343">
        <v>0</v>
      </c>
      <c r="L70" s="331"/>
      <c r="M70" s="331"/>
      <c r="N70" s="331"/>
      <c r="O70" s="331"/>
      <c r="P70" s="331"/>
      <c r="Q70" s="336"/>
      <c r="R70" s="331"/>
      <c r="S70" s="336"/>
      <c r="T70" s="14">
        <v>0</v>
      </c>
      <c r="U70" s="54"/>
      <c r="V70" s="54"/>
      <c r="W70" s="176"/>
    </row>
    <row r="71" spans="1:23" ht="15" hidden="1" customHeight="1">
      <c r="A71" s="345" t="s">
        <v>84</v>
      </c>
      <c r="B71" s="4"/>
      <c r="C71" s="5"/>
      <c r="D71" s="355">
        <v>-3170609934</v>
      </c>
      <c r="E71" s="14"/>
      <c r="F71" s="355">
        <v>3170609934</v>
      </c>
      <c r="G71" s="336"/>
      <c r="H71" s="355">
        <v>0</v>
      </c>
      <c r="I71" s="5"/>
      <c r="J71" s="355">
        <v>0</v>
      </c>
      <c r="S71" s="5"/>
      <c r="T71" s="14">
        <v>0</v>
      </c>
      <c r="W71" s="10"/>
    </row>
    <row r="72" spans="1:23" ht="15" hidden="1" customHeight="1">
      <c r="A72" s="345"/>
      <c r="B72" s="4"/>
      <c r="C72" s="5"/>
      <c r="G72" s="336"/>
      <c r="H72" s="14"/>
      <c r="I72" s="5"/>
      <c r="J72" s="14"/>
      <c r="S72" s="5"/>
      <c r="T72" s="14">
        <v>0</v>
      </c>
      <c r="W72" s="10"/>
    </row>
    <row r="73" spans="1:23" ht="15" hidden="1" customHeight="1">
      <c r="A73" s="333" t="s">
        <v>83</v>
      </c>
      <c r="B73" s="4"/>
      <c r="C73" s="5">
        <v>-181159567.94</v>
      </c>
      <c r="D73" s="73">
        <v>257986980.62000132</v>
      </c>
      <c r="E73" s="5"/>
      <c r="F73" s="354">
        <v>5437877691.3599997</v>
      </c>
      <c r="G73" s="5"/>
      <c r="H73" s="73">
        <v>1116426758.48</v>
      </c>
      <c r="I73" s="5"/>
      <c r="J73" s="354">
        <v>7836507999.2480001</v>
      </c>
      <c r="S73" s="5"/>
      <c r="T73" s="14">
        <v>7745928215.2779989</v>
      </c>
      <c r="W73" s="10"/>
    </row>
    <row r="74" spans="1:23" ht="15" hidden="1" customHeight="1">
      <c r="A74" s="345"/>
      <c r="B74" s="4"/>
      <c r="C74" s="5"/>
      <c r="D74" s="47"/>
      <c r="E74" s="5"/>
      <c r="F74" s="14"/>
      <c r="G74" s="336"/>
      <c r="H74" s="14"/>
      <c r="I74" s="5"/>
      <c r="J74" s="14"/>
      <c r="S74" s="5"/>
      <c r="W74" s="10"/>
    </row>
    <row r="75" spans="1:23" ht="15" hidden="1" customHeight="1">
      <c r="A75" s="333" t="s">
        <v>82</v>
      </c>
      <c r="B75" s="4"/>
      <c r="C75" s="5"/>
      <c r="D75" s="47"/>
      <c r="E75" s="5"/>
      <c r="F75" s="14"/>
      <c r="G75" s="336"/>
      <c r="H75" s="14"/>
      <c r="I75" s="5"/>
      <c r="J75" s="14"/>
      <c r="S75" s="5"/>
      <c r="T75" s="14">
        <v>0</v>
      </c>
      <c r="W75" s="10"/>
    </row>
    <row r="76" spans="1:23" ht="15" hidden="1" customHeight="1">
      <c r="A76" s="345" t="s">
        <v>62</v>
      </c>
      <c r="B76" s="4"/>
      <c r="C76" s="5"/>
      <c r="D76" s="47"/>
      <c r="E76" s="5"/>
      <c r="F76" s="14"/>
      <c r="G76" s="336"/>
      <c r="H76" s="14"/>
      <c r="I76" s="5"/>
      <c r="J76" s="14"/>
      <c r="S76" s="5"/>
      <c r="T76" s="14">
        <v>0</v>
      </c>
      <c r="W76" s="10"/>
    </row>
    <row r="77" spans="1:23" ht="15" hidden="1" customHeight="1">
      <c r="A77" s="345" t="s">
        <v>61</v>
      </c>
      <c r="B77" s="4"/>
      <c r="C77" s="5"/>
      <c r="D77" s="47"/>
      <c r="E77" s="5"/>
      <c r="F77" s="14">
        <v>741564982</v>
      </c>
      <c r="G77" s="336"/>
      <c r="H77" s="14">
        <v>-741564982</v>
      </c>
      <c r="I77" s="5"/>
      <c r="J77" s="14">
        <v>0</v>
      </c>
      <c r="S77" s="5"/>
      <c r="T77" s="14">
        <v>0</v>
      </c>
      <c r="W77" s="10"/>
    </row>
    <row r="78" spans="1:23" ht="15" hidden="1" customHeight="1">
      <c r="A78" s="345" t="s">
        <v>60</v>
      </c>
      <c r="B78" s="4"/>
      <c r="C78" s="5"/>
      <c r="D78" s="47">
        <v>-963253011.97000003</v>
      </c>
      <c r="E78" s="5"/>
      <c r="F78" s="14">
        <v>963253011.97000003</v>
      </c>
      <c r="G78" s="336"/>
      <c r="H78" s="14"/>
      <c r="I78" s="5"/>
      <c r="J78" s="14">
        <v>0</v>
      </c>
      <c r="S78" s="5"/>
      <c r="T78" s="14">
        <v>0</v>
      </c>
      <c r="W78" s="10"/>
    </row>
    <row r="79" spans="1:23" ht="15" hidden="1" customHeight="1">
      <c r="A79" s="345" t="s">
        <v>81</v>
      </c>
      <c r="B79" s="4"/>
      <c r="C79" s="5"/>
      <c r="D79" s="47">
        <v>-1054178738.66</v>
      </c>
      <c r="E79" s="5"/>
      <c r="F79" s="14">
        <v>-1038743172.22</v>
      </c>
      <c r="G79" s="336"/>
      <c r="H79" s="14">
        <v>-126894737.18000001</v>
      </c>
      <c r="I79" s="5"/>
      <c r="J79" s="14">
        <v>-2219816648.0599999</v>
      </c>
      <c r="S79" s="5"/>
      <c r="T79" s="14">
        <v>-2219816648.0599999</v>
      </c>
      <c r="W79" s="10"/>
    </row>
    <row r="80" spans="1:23" ht="15" hidden="1" customHeight="1">
      <c r="A80" s="345" t="s">
        <v>80</v>
      </c>
      <c r="B80" s="4"/>
      <c r="C80" s="334">
        <v>95547932.629999995</v>
      </c>
      <c r="D80" s="47">
        <v>2116941040</v>
      </c>
      <c r="E80" s="5"/>
      <c r="F80" s="14">
        <v>2116050009.49</v>
      </c>
      <c r="G80" s="336"/>
      <c r="H80" s="14">
        <v>260219110.91</v>
      </c>
      <c r="I80" s="5"/>
      <c r="J80" s="14">
        <v>4493210160.3999996</v>
      </c>
      <c r="S80" s="5"/>
      <c r="T80" s="14">
        <v>4588758093.0299997</v>
      </c>
      <c r="W80" s="10"/>
    </row>
    <row r="81" spans="1:23" ht="15" hidden="1" customHeight="1">
      <c r="A81" s="345"/>
      <c r="B81" s="4"/>
      <c r="C81" s="344"/>
      <c r="D81" s="47"/>
      <c r="E81" s="5"/>
      <c r="F81" s="14"/>
      <c r="G81" s="336"/>
      <c r="H81" s="14"/>
      <c r="I81" s="5"/>
      <c r="J81" s="343"/>
      <c r="S81" s="5"/>
      <c r="T81" s="343">
        <v>0</v>
      </c>
      <c r="W81" s="10"/>
    </row>
    <row r="82" spans="1:23" ht="15.75" hidden="1" customHeight="1" thickBot="1">
      <c r="A82" s="333" t="s">
        <v>79</v>
      </c>
      <c r="B82" s="19" t="s">
        <v>3</v>
      </c>
      <c r="C82" s="330">
        <v>4968148.6599999964</v>
      </c>
      <c r="D82" s="5">
        <v>357496269.9900012</v>
      </c>
      <c r="E82" s="5">
        <v>0</v>
      </c>
      <c r="F82" s="5">
        <v>8220002522.5999994</v>
      </c>
      <c r="G82" s="5">
        <v>0</v>
      </c>
      <c r="H82" s="5">
        <v>508186150.21000004</v>
      </c>
      <c r="I82" s="331" t="s">
        <v>3</v>
      </c>
      <c r="J82" s="332">
        <v>10109901511.587999</v>
      </c>
      <c r="K82" s="5">
        <v>0</v>
      </c>
      <c r="L82" s="5">
        <v>0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331" t="s">
        <v>3</v>
      </c>
      <c r="T82" s="353">
        <v>10114869660.247999</v>
      </c>
      <c r="W82" s="10"/>
    </row>
    <row r="83" spans="1:23" ht="15.75" hidden="1" customHeight="1" thickTop="1">
      <c r="A83" s="345"/>
      <c r="B83" s="4"/>
      <c r="C83" s="334"/>
      <c r="D83" s="47"/>
      <c r="E83" s="5"/>
      <c r="F83" s="14"/>
      <c r="G83" s="336"/>
      <c r="H83" s="14"/>
      <c r="I83" s="336"/>
      <c r="J83" s="14"/>
      <c r="T83" s="14">
        <v>0</v>
      </c>
      <c r="W83" s="10"/>
    </row>
    <row r="84" spans="1:23" ht="15" hidden="1" customHeight="1">
      <c r="A84" s="345"/>
      <c r="B84" s="4"/>
      <c r="C84" s="5"/>
      <c r="D84" s="47"/>
      <c r="E84" s="5"/>
      <c r="F84" s="14"/>
      <c r="G84" s="336"/>
      <c r="H84" s="14"/>
      <c r="I84" s="336"/>
      <c r="J84" s="14"/>
      <c r="T84" s="14"/>
      <c r="W84" s="10"/>
    </row>
    <row r="85" spans="1:23" ht="15" hidden="1" customHeight="1">
      <c r="A85" s="333" t="s">
        <v>78</v>
      </c>
      <c r="B85" s="54" t="s">
        <v>3</v>
      </c>
      <c r="C85" s="336">
        <v>-90579783.969999999</v>
      </c>
      <c r="D85" s="331">
        <v>3428596914.6200013</v>
      </c>
      <c r="E85" s="336"/>
      <c r="F85" s="18">
        <v>2267267757.3599997</v>
      </c>
      <c r="G85" s="336"/>
      <c r="H85" s="18">
        <v>1116426758.48</v>
      </c>
      <c r="I85" s="336" t="s">
        <v>3</v>
      </c>
      <c r="J85" s="18">
        <v>7836507999.2480001</v>
      </c>
      <c r="K85" s="350"/>
      <c r="L85" s="350"/>
      <c r="M85" s="350"/>
      <c r="N85" s="350"/>
      <c r="O85" s="350"/>
      <c r="P85" s="350"/>
      <c r="Q85" s="350"/>
      <c r="R85" s="350"/>
      <c r="S85" s="350" t="s">
        <v>3</v>
      </c>
      <c r="T85" s="18">
        <v>7745928215.2779989</v>
      </c>
      <c r="W85" s="10"/>
    </row>
    <row r="86" spans="1:23" ht="15" hidden="1" customHeight="1">
      <c r="A86" s="345"/>
      <c r="B86" s="4"/>
      <c r="C86" s="5"/>
      <c r="D86" s="47"/>
      <c r="E86" s="5"/>
      <c r="F86" s="14"/>
      <c r="G86" s="336"/>
      <c r="H86" s="14"/>
      <c r="I86" s="336"/>
      <c r="J86" s="14"/>
      <c r="T86" s="14"/>
      <c r="W86" s="10"/>
    </row>
    <row r="87" spans="1:23" ht="15" hidden="1" customHeight="1">
      <c r="A87" s="333" t="s">
        <v>77</v>
      </c>
      <c r="B87" s="4"/>
      <c r="C87" s="5"/>
      <c r="D87" s="47"/>
      <c r="E87" s="5"/>
      <c r="F87" s="14"/>
      <c r="G87" s="336"/>
      <c r="H87" s="14"/>
      <c r="I87" s="5"/>
      <c r="J87" s="14"/>
      <c r="S87" s="5"/>
      <c r="T87" s="14"/>
      <c r="W87" s="10"/>
    </row>
    <row r="88" spans="1:23" ht="15" hidden="1" customHeight="1">
      <c r="A88" s="338" t="s">
        <v>63</v>
      </c>
      <c r="B88" s="4"/>
      <c r="C88" s="5"/>
      <c r="D88" s="47"/>
      <c r="E88" s="5"/>
      <c r="F88" s="14"/>
      <c r="G88" s="336"/>
      <c r="H88" s="14"/>
      <c r="I88" s="5"/>
      <c r="J88" s="14"/>
      <c r="S88" s="5"/>
      <c r="T88" s="14"/>
      <c r="W88" s="10"/>
    </row>
    <row r="89" spans="1:23" ht="15" hidden="1" customHeight="1">
      <c r="A89" s="338" t="s">
        <v>62</v>
      </c>
      <c r="B89" s="4"/>
      <c r="C89" s="5"/>
      <c r="D89" s="47"/>
      <c r="E89" s="5"/>
      <c r="F89" s="14"/>
      <c r="G89" s="336"/>
      <c r="H89" s="14"/>
      <c r="I89" s="5"/>
      <c r="J89" s="14"/>
      <c r="S89" s="5"/>
      <c r="T89" s="14">
        <v>0</v>
      </c>
      <c r="W89" s="10"/>
    </row>
    <row r="90" spans="1:23" ht="15" hidden="1" customHeight="1">
      <c r="A90" s="338" t="s">
        <v>61</v>
      </c>
      <c r="B90" s="4"/>
      <c r="C90" s="5"/>
      <c r="D90" s="47"/>
      <c r="E90" s="5"/>
      <c r="F90" s="14">
        <v>741564982</v>
      </c>
      <c r="G90" s="336"/>
      <c r="H90" s="14">
        <v>-741564982</v>
      </c>
      <c r="I90" s="5"/>
      <c r="J90" s="14">
        <v>0</v>
      </c>
      <c r="S90" s="5"/>
      <c r="T90" s="14">
        <v>0</v>
      </c>
      <c r="W90" s="10"/>
    </row>
    <row r="91" spans="1:23" ht="15" hidden="1" customHeight="1">
      <c r="A91" s="338" t="s">
        <v>60</v>
      </c>
      <c r="B91" s="4"/>
      <c r="C91" s="5"/>
      <c r="D91" s="47">
        <v>-963253011.97000003</v>
      </c>
      <c r="E91" s="5"/>
      <c r="F91" s="14">
        <v>963253011.97000003</v>
      </c>
      <c r="G91" s="336"/>
      <c r="H91" s="14"/>
      <c r="I91" s="5"/>
      <c r="J91" s="14">
        <v>0</v>
      </c>
      <c r="S91" s="5"/>
      <c r="T91" s="14">
        <v>0</v>
      </c>
      <c r="W91" s="10"/>
    </row>
    <row r="92" spans="1:23" ht="15" hidden="1" customHeight="1">
      <c r="A92" s="335" t="s">
        <v>59</v>
      </c>
      <c r="B92" s="4"/>
      <c r="C92" s="5"/>
      <c r="D92" s="47">
        <v>-1054178738.66</v>
      </c>
      <c r="E92" s="5"/>
      <c r="F92" s="14">
        <v>-1038743172.22</v>
      </c>
      <c r="G92" s="336"/>
      <c r="H92" s="14">
        <v>-126894737.18000001</v>
      </c>
      <c r="I92" s="5"/>
      <c r="J92" s="14">
        <v>-2219816648.0599999</v>
      </c>
      <c r="S92" s="5"/>
      <c r="T92" s="14">
        <v>-2219816648.0599999</v>
      </c>
      <c r="W92" s="10"/>
    </row>
    <row r="93" spans="1:23" ht="15" hidden="1" customHeight="1">
      <c r="A93" s="335" t="s">
        <v>58</v>
      </c>
      <c r="B93" s="4"/>
      <c r="C93" s="334">
        <v>95547932.629999995</v>
      </c>
      <c r="D93" s="47">
        <v>2209400201.1700001</v>
      </c>
      <c r="E93" s="5"/>
      <c r="F93" s="14">
        <v>7984286337.0500002</v>
      </c>
      <c r="G93" s="336"/>
      <c r="H93" s="14">
        <v>656392195.75</v>
      </c>
      <c r="I93" s="5"/>
      <c r="J93" s="14">
        <v>10850078733.970001</v>
      </c>
      <c r="S93" s="5"/>
      <c r="T93" s="14">
        <v>10945626666.6</v>
      </c>
      <c r="W93" s="346"/>
    </row>
    <row r="94" spans="1:23" ht="15" hidden="1" customHeight="1">
      <c r="A94" s="345"/>
      <c r="B94" s="4"/>
      <c r="C94" s="344"/>
      <c r="D94" s="47"/>
      <c r="E94" s="5"/>
      <c r="F94" s="14"/>
      <c r="G94" s="336"/>
      <c r="H94" s="14"/>
      <c r="I94" s="5"/>
      <c r="J94" s="343"/>
      <c r="S94" s="5"/>
      <c r="T94" s="343">
        <v>0</v>
      </c>
    </row>
    <row r="95" spans="1:23" ht="15.75" hidden="1" customHeight="1" thickBot="1">
      <c r="A95" s="333" t="s">
        <v>76</v>
      </c>
      <c r="B95" s="19" t="s">
        <v>3</v>
      </c>
      <c r="C95" s="330">
        <v>4968148.6599999964</v>
      </c>
      <c r="D95" s="5">
        <v>3620565365.1600018</v>
      </c>
      <c r="E95" s="5">
        <v>0</v>
      </c>
      <c r="F95" s="5">
        <v>10917628916.16</v>
      </c>
      <c r="G95" s="5">
        <v>0</v>
      </c>
      <c r="H95" s="5">
        <v>904359235.04999995</v>
      </c>
      <c r="I95" s="331" t="s">
        <v>3</v>
      </c>
      <c r="J95" s="330">
        <v>16466770085.158003</v>
      </c>
      <c r="K95" s="5">
        <v>0</v>
      </c>
      <c r="L95" s="5">
        <v>0</v>
      </c>
      <c r="M95" s="5">
        <v>0</v>
      </c>
      <c r="N95" s="5">
        <v>0</v>
      </c>
      <c r="O95" s="5">
        <v>0</v>
      </c>
      <c r="P95" s="5">
        <v>0</v>
      </c>
      <c r="Q95" s="5">
        <v>0</v>
      </c>
      <c r="R95" s="5">
        <v>0</v>
      </c>
      <c r="S95" s="331" t="s">
        <v>3</v>
      </c>
      <c r="T95" s="330">
        <v>16471738233.817999</v>
      </c>
      <c r="W95" s="352"/>
    </row>
    <row r="96" spans="1:23" ht="13.5" hidden="1" customHeight="1" thickTop="1">
      <c r="W96" s="340"/>
    </row>
    <row r="97" spans="1:23" ht="15" hidden="1" customHeight="1">
      <c r="A97" s="333" t="s">
        <v>75</v>
      </c>
      <c r="D97" s="172">
        <v>-1603700.1214604378</v>
      </c>
      <c r="F97" s="172">
        <v>653134.40885734558</v>
      </c>
      <c r="H97" s="172">
        <v>954240.836135149</v>
      </c>
    </row>
    <row r="98" spans="1:23" ht="15" hidden="1" customHeight="1">
      <c r="A98" s="338" t="s">
        <v>63</v>
      </c>
      <c r="B98" s="4"/>
      <c r="C98" s="5"/>
      <c r="D98" s="47"/>
      <c r="E98" s="5"/>
      <c r="F98" s="14"/>
      <c r="G98" s="336"/>
      <c r="H98" s="14"/>
      <c r="I98" s="5"/>
      <c r="J98" s="14"/>
      <c r="S98" s="5"/>
      <c r="T98" s="14"/>
      <c r="W98" s="10"/>
    </row>
    <row r="99" spans="1:23" ht="15" hidden="1" customHeight="1">
      <c r="A99" s="338" t="s">
        <v>62</v>
      </c>
      <c r="B99" s="4"/>
      <c r="C99" s="5"/>
      <c r="D99" s="47"/>
      <c r="E99" s="5"/>
      <c r="F99" s="14"/>
      <c r="G99" s="336"/>
      <c r="H99" s="14"/>
      <c r="I99" s="5"/>
      <c r="J99" s="14"/>
      <c r="S99" s="5"/>
      <c r="T99" s="14">
        <v>0</v>
      </c>
      <c r="W99" s="10"/>
    </row>
    <row r="100" spans="1:23" ht="15" hidden="1" customHeight="1">
      <c r="A100" s="338" t="s">
        <v>61</v>
      </c>
      <c r="B100" s="4"/>
      <c r="C100" s="5"/>
      <c r="D100" s="47"/>
      <c r="E100" s="5"/>
      <c r="F100" s="14">
        <v>741564982</v>
      </c>
      <c r="G100" s="336"/>
      <c r="H100" s="14">
        <v>-741564982</v>
      </c>
      <c r="I100" s="5"/>
      <c r="J100" s="14">
        <v>0</v>
      </c>
      <c r="S100" s="5"/>
      <c r="T100" s="14">
        <v>0</v>
      </c>
      <c r="W100" s="10"/>
    </row>
    <row r="101" spans="1:23" ht="15" hidden="1" customHeight="1">
      <c r="A101" s="338" t="s">
        <v>60</v>
      </c>
      <c r="B101" s="4"/>
      <c r="C101" s="5"/>
      <c r="D101" s="47">
        <v>-963253011.97000003</v>
      </c>
      <c r="E101" s="5"/>
      <c r="F101" s="14">
        <v>963253011.97000003</v>
      </c>
      <c r="G101" s="336"/>
      <c r="H101" s="14"/>
      <c r="I101" s="5"/>
      <c r="J101" s="14">
        <v>0</v>
      </c>
      <c r="S101" s="5"/>
      <c r="T101" s="14">
        <v>0</v>
      </c>
      <c r="W101" s="10"/>
    </row>
    <row r="102" spans="1:23" ht="15" hidden="1" customHeight="1">
      <c r="A102" s="335" t="s">
        <v>59</v>
      </c>
      <c r="B102" s="4"/>
      <c r="C102" s="5"/>
      <c r="D102" s="47"/>
      <c r="E102" s="5"/>
      <c r="F102" s="14"/>
      <c r="G102" s="336"/>
      <c r="H102" s="14"/>
      <c r="I102" s="5"/>
      <c r="J102" s="14">
        <v>-293323957.93000001</v>
      </c>
      <c r="S102" s="5"/>
      <c r="T102" s="14">
        <v>-293323957.93000001</v>
      </c>
      <c r="W102" s="10"/>
    </row>
    <row r="103" spans="1:23" ht="15" hidden="1" customHeight="1">
      <c r="A103" s="335" t="s">
        <v>58</v>
      </c>
      <c r="B103" s="4"/>
      <c r="C103" s="334">
        <v>-1120114.96</v>
      </c>
      <c r="D103" s="47"/>
      <c r="E103" s="5"/>
      <c r="F103" s="14"/>
      <c r="G103" s="336"/>
      <c r="H103" s="14"/>
      <c r="I103" s="5"/>
      <c r="J103" s="14">
        <v>407309475.62</v>
      </c>
      <c r="S103" s="5"/>
      <c r="T103" s="14">
        <v>406189360.66000003</v>
      </c>
    </row>
    <row r="104" spans="1:23" ht="12.75" hidden="1" customHeight="1"/>
    <row r="105" spans="1:23" ht="15.75" hidden="1" customHeight="1" thickBot="1">
      <c r="A105" s="333" t="s">
        <v>74</v>
      </c>
      <c r="B105" s="19" t="s">
        <v>3</v>
      </c>
      <c r="C105" s="330">
        <v>3848033.6999999965</v>
      </c>
      <c r="D105" s="5">
        <v>2655708653.0685415</v>
      </c>
      <c r="E105" s="5">
        <v>0</v>
      </c>
      <c r="F105" s="5">
        <v>12623100044.538857</v>
      </c>
      <c r="G105" s="5">
        <v>0</v>
      </c>
      <c r="H105" s="5">
        <v>163748493.8861351</v>
      </c>
      <c r="I105" s="331" t="s">
        <v>3</v>
      </c>
      <c r="J105" s="330">
        <v>16580755602.848003</v>
      </c>
      <c r="K105" s="5">
        <v>0</v>
      </c>
      <c r="L105" s="5">
        <v>0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331" t="s">
        <v>3</v>
      </c>
      <c r="T105" s="330">
        <v>16584603636.547998</v>
      </c>
    </row>
    <row r="106" spans="1:23" ht="13.5" hidden="1" customHeight="1" thickTop="1"/>
    <row r="107" spans="1:23" ht="12.75" hidden="1" customHeight="1">
      <c r="J107" s="352"/>
    </row>
    <row r="108" spans="1:23" ht="13.8" hidden="1">
      <c r="A108" s="333" t="s">
        <v>73</v>
      </c>
      <c r="B108" s="54" t="s">
        <v>3</v>
      </c>
      <c r="C108" s="336">
        <v>3848033.6999999965</v>
      </c>
      <c r="D108" s="331">
        <v>3428596914.6200013</v>
      </c>
      <c r="E108" s="336"/>
      <c r="F108" s="18">
        <v>2267267757.3599997</v>
      </c>
      <c r="G108" s="336"/>
      <c r="H108" s="18">
        <v>1116426758.48</v>
      </c>
      <c r="I108" s="336" t="s">
        <v>3</v>
      </c>
      <c r="J108" s="336">
        <v>16132099681.483063</v>
      </c>
      <c r="K108" s="350"/>
      <c r="L108" s="350"/>
      <c r="M108" s="350"/>
      <c r="N108" s="350"/>
      <c r="O108" s="350"/>
      <c r="P108" s="350"/>
      <c r="Q108" s="350"/>
      <c r="R108" s="350"/>
      <c r="S108" s="350" t="s">
        <v>3</v>
      </c>
      <c r="T108" s="336">
        <v>16135947715.183064</v>
      </c>
      <c r="W108" s="10"/>
    </row>
    <row r="109" spans="1:23" ht="13.8" hidden="1">
      <c r="A109" s="345"/>
      <c r="B109" s="4"/>
      <c r="C109" s="5"/>
      <c r="D109" s="47"/>
      <c r="E109" s="5"/>
      <c r="F109" s="14"/>
      <c r="G109" s="336"/>
      <c r="H109" s="14"/>
      <c r="I109" s="336"/>
      <c r="J109" s="14"/>
      <c r="T109" s="14"/>
      <c r="W109" s="10"/>
    </row>
    <row r="110" spans="1:23" ht="13.8" hidden="1">
      <c r="A110" s="333" t="s">
        <v>72</v>
      </c>
      <c r="B110" s="4"/>
      <c r="C110" s="5"/>
      <c r="D110" s="47"/>
      <c r="E110" s="5"/>
      <c r="F110" s="14"/>
      <c r="G110" s="336"/>
      <c r="H110" s="14"/>
      <c r="I110" s="5"/>
      <c r="J110" s="14"/>
      <c r="S110" s="5"/>
      <c r="T110" s="14"/>
      <c r="W110" s="10"/>
    </row>
    <row r="111" spans="1:23" ht="13.8" hidden="1">
      <c r="A111" s="338" t="s">
        <v>63</v>
      </c>
      <c r="B111" s="4"/>
      <c r="C111" s="5"/>
      <c r="D111" s="47"/>
      <c r="E111" s="5"/>
      <c r="F111" s="14"/>
      <c r="G111" s="336"/>
      <c r="H111" s="14"/>
      <c r="I111" s="5"/>
      <c r="J111" s="14"/>
      <c r="S111" s="5"/>
      <c r="T111" s="14"/>
      <c r="W111" s="10"/>
    </row>
    <row r="112" spans="1:23" ht="13.8" hidden="1">
      <c r="A112" s="338" t="s">
        <v>62</v>
      </c>
      <c r="B112" s="4"/>
      <c r="C112" s="5"/>
      <c r="D112" s="47"/>
      <c r="E112" s="5"/>
      <c r="F112" s="14"/>
      <c r="G112" s="336"/>
      <c r="H112" s="14"/>
      <c r="I112" s="5"/>
      <c r="J112" s="14"/>
      <c r="S112" s="5"/>
      <c r="T112" s="14">
        <v>0</v>
      </c>
      <c r="W112" s="10"/>
    </row>
    <row r="113" spans="1:23" ht="13.8" hidden="1">
      <c r="A113" s="338" t="s">
        <v>61</v>
      </c>
      <c r="B113" s="4"/>
      <c r="C113" s="5"/>
      <c r="D113" s="47"/>
      <c r="E113" s="5"/>
      <c r="F113" s="14">
        <v>741564982</v>
      </c>
      <c r="G113" s="336"/>
      <c r="H113" s="14">
        <v>-741564982</v>
      </c>
      <c r="I113" s="5"/>
      <c r="J113" s="14">
        <v>0</v>
      </c>
      <c r="S113" s="5"/>
      <c r="T113" s="14">
        <v>0</v>
      </c>
      <c r="W113" s="10"/>
    </row>
    <row r="114" spans="1:23" ht="13.8" hidden="1">
      <c r="A114" s="338" t="s">
        <v>60</v>
      </c>
      <c r="B114" s="4"/>
      <c r="C114" s="5"/>
      <c r="D114" s="47">
        <v>-963253011.97000003</v>
      </c>
      <c r="E114" s="5"/>
      <c r="F114" s="14">
        <v>963253011.97000003</v>
      </c>
      <c r="G114" s="336"/>
      <c r="H114" s="14"/>
      <c r="I114" s="5"/>
      <c r="J114" s="14">
        <v>0</v>
      </c>
      <c r="S114" s="5"/>
      <c r="T114" s="14">
        <v>0</v>
      </c>
      <c r="W114" s="10"/>
    </row>
    <row r="115" spans="1:23" ht="13.8" hidden="1">
      <c r="A115" s="335" t="s">
        <v>59</v>
      </c>
      <c r="B115" s="4"/>
      <c r="C115" s="5"/>
      <c r="D115" s="47"/>
      <c r="E115" s="5"/>
      <c r="F115" s="14"/>
      <c r="G115" s="336"/>
      <c r="H115" s="14"/>
      <c r="I115" s="5"/>
      <c r="J115" s="14">
        <v>-2568102891</v>
      </c>
      <c r="S115" s="5"/>
      <c r="T115" s="14">
        <v>-2568102891</v>
      </c>
      <c r="W115" s="10"/>
    </row>
    <row r="116" spans="1:23" ht="13.8" hidden="1">
      <c r="A116" s="335" t="s">
        <v>58</v>
      </c>
      <c r="B116" s="4"/>
      <c r="C116" s="334">
        <v>1200765</v>
      </c>
      <c r="D116" s="47"/>
      <c r="E116" s="5"/>
      <c r="F116" s="14"/>
      <c r="G116" s="336"/>
      <c r="H116" s="14"/>
      <c r="I116" s="5"/>
      <c r="J116" s="14">
        <v>3645239294</v>
      </c>
      <c r="S116" s="5"/>
      <c r="T116" s="14">
        <v>3646440059</v>
      </c>
      <c r="W116" s="346"/>
    </row>
    <row r="117" spans="1:23" ht="13.8" hidden="1">
      <c r="A117" s="345"/>
      <c r="B117" s="4"/>
      <c r="C117" s="344"/>
      <c r="D117" s="47"/>
      <c r="E117" s="5"/>
      <c r="F117" s="14"/>
      <c r="G117" s="336"/>
      <c r="H117" s="14"/>
      <c r="I117" s="5"/>
      <c r="J117" s="343"/>
      <c r="S117" s="5"/>
      <c r="T117" s="343">
        <v>0</v>
      </c>
    </row>
    <row r="118" spans="1:23" ht="14.4" hidden="1" thickBot="1">
      <c r="A118" s="333" t="s">
        <v>71</v>
      </c>
      <c r="B118" s="19" t="s">
        <v>3</v>
      </c>
      <c r="C118" s="330">
        <v>5048798.6999999965</v>
      </c>
      <c r="D118" s="5">
        <v>2465343902.6500015</v>
      </c>
      <c r="E118" s="5">
        <v>0</v>
      </c>
      <c r="F118" s="5">
        <v>3972085751.3299999</v>
      </c>
      <c r="G118" s="5">
        <v>0</v>
      </c>
      <c r="H118" s="5">
        <v>374861776.48000002</v>
      </c>
      <c r="I118" s="331" t="s">
        <v>3</v>
      </c>
      <c r="J118" s="330">
        <v>17209236084.483063</v>
      </c>
      <c r="K118" s="5">
        <v>0</v>
      </c>
      <c r="L118" s="5">
        <v>0</v>
      </c>
      <c r="M118" s="5">
        <v>0</v>
      </c>
      <c r="N118" s="5">
        <v>0</v>
      </c>
      <c r="O118" s="5">
        <v>0</v>
      </c>
      <c r="P118" s="5">
        <v>0</v>
      </c>
      <c r="Q118" s="5">
        <v>0</v>
      </c>
      <c r="R118" s="5">
        <v>0</v>
      </c>
      <c r="S118" s="331" t="s">
        <v>3</v>
      </c>
      <c r="T118" s="330">
        <v>17214284883.183064</v>
      </c>
      <c r="W118" s="352"/>
    </row>
    <row r="119" spans="1:23" hidden="1">
      <c r="W119" s="340"/>
    </row>
    <row r="120" spans="1:23" ht="13.8" hidden="1">
      <c r="A120" s="333" t="s">
        <v>68</v>
      </c>
      <c r="D120" s="172">
        <v>0</v>
      </c>
      <c r="F120" s="172">
        <v>0</v>
      </c>
      <c r="H120" s="172">
        <v>0</v>
      </c>
    </row>
    <row r="121" spans="1:23" ht="13.8" hidden="1">
      <c r="A121" s="338" t="s">
        <v>63</v>
      </c>
      <c r="B121" s="4"/>
      <c r="C121" s="5"/>
      <c r="D121" s="47"/>
      <c r="E121" s="5"/>
      <c r="F121" s="14"/>
      <c r="G121" s="336"/>
      <c r="H121" s="14"/>
      <c r="I121" s="5"/>
      <c r="J121" s="14"/>
      <c r="S121" s="5"/>
      <c r="T121" s="14"/>
      <c r="W121" s="10"/>
    </row>
    <row r="122" spans="1:23" ht="15" hidden="1" customHeight="1">
      <c r="A122" s="338" t="s">
        <v>62</v>
      </c>
      <c r="B122" s="4"/>
      <c r="C122" s="5"/>
      <c r="D122" s="47"/>
      <c r="E122" s="5"/>
      <c r="F122" s="14"/>
      <c r="G122" s="336"/>
      <c r="H122" s="14"/>
      <c r="I122" s="5"/>
      <c r="J122" s="14"/>
      <c r="S122" s="5"/>
      <c r="T122" s="14"/>
      <c r="W122" s="10"/>
    </row>
    <row r="123" spans="1:23" ht="15" hidden="1" customHeight="1">
      <c r="A123" s="338" t="s">
        <v>61</v>
      </c>
      <c r="B123" s="4"/>
      <c r="C123" s="5"/>
      <c r="D123" s="47"/>
      <c r="E123" s="5"/>
      <c r="F123" s="14"/>
      <c r="G123" s="336"/>
      <c r="H123" s="14"/>
      <c r="I123" s="5"/>
      <c r="J123" s="14"/>
      <c r="S123" s="5"/>
      <c r="T123" s="14"/>
      <c r="W123" s="10"/>
    </row>
    <row r="124" spans="1:23" ht="15" hidden="1" customHeight="1">
      <c r="A124" s="338" t="s">
        <v>60</v>
      </c>
      <c r="B124" s="4"/>
      <c r="C124" s="5"/>
      <c r="D124" s="47"/>
      <c r="E124" s="5"/>
      <c r="F124" s="14"/>
      <c r="G124" s="336"/>
      <c r="H124" s="14"/>
      <c r="I124" s="5"/>
      <c r="J124" s="14"/>
      <c r="S124" s="5"/>
      <c r="T124" s="14"/>
      <c r="W124" s="10"/>
    </row>
    <row r="125" spans="1:23" ht="13.8" hidden="1">
      <c r="A125" s="335" t="s">
        <v>59</v>
      </c>
      <c r="B125" s="4"/>
      <c r="C125" s="5"/>
      <c r="D125" s="47"/>
      <c r="E125" s="5"/>
      <c r="F125" s="14"/>
      <c r="G125" s="336"/>
      <c r="H125" s="14"/>
      <c r="I125" s="5"/>
      <c r="J125" s="14">
        <v>-2811314830</v>
      </c>
      <c r="S125" s="5"/>
      <c r="T125" s="14">
        <v>-2811314830</v>
      </c>
      <c r="W125" s="10"/>
    </row>
    <row r="126" spans="1:23" ht="13.8" hidden="1">
      <c r="A126" s="335" t="s">
        <v>58</v>
      </c>
      <c r="B126" s="4"/>
      <c r="C126" s="351">
        <v>-13807232</v>
      </c>
      <c r="D126" s="47"/>
      <c r="E126" s="5"/>
      <c r="F126" s="14"/>
      <c r="G126" s="336"/>
      <c r="H126" s="14"/>
      <c r="I126" s="5"/>
      <c r="J126" s="347">
        <v>4300170588</v>
      </c>
      <c r="S126" s="5"/>
      <c r="T126" s="14">
        <v>4286363356</v>
      </c>
    </row>
    <row r="127" spans="1:23" hidden="1"/>
    <row r="128" spans="1:23" ht="14.4" hidden="1" thickBot="1">
      <c r="A128" s="333" t="s">
        <v>70</v>
      </c>
      <c r="B128" s="19" t="s">
        <v>3</v>
      </c>
      <c r="C128" s="330">
        <v>-8758433.3000000045</v>
      </c>
      <c r="D128" s="5">
        <v>2465343902.6500015</v>
      </c>
      <c r="E128" s="5">
        <v>0</v>
      </c>
      <c r="F128" s="5">
        <v>3972085751.3299999</v>
      </c>
      <c r="G128" s="5">
        <v>0</v>
      </c>
      <c r="H128" s="5">
        <v>374861776.48000002</v>
      </c>
      <c r="I128" s="331" t="s">
        <v>3</v>
      </c>
      <c r="J128" s="330">
        <v>18698091842.483063</v>
      </c>
      <c r="K128" s="5">
        <v>0</v>
      </c>
      <c r="L128" s="5">
        <v>0</v>
      </c>
      <c r="M128" s="5">
        <v>0</v>
      </c>
      <c r="N128" s="5">
        <v>0</v>
      </c>
      <c r="O128" s="5">
        <v>0</v>
      </c>
      <c r="P128" s="5">
        <v>0</v>
      </c>
      <c r="Q128" s="5">
        <v>0</v>
      </c>
      <c r="R128" s="5">
        <v>0</v>
      </c>
      <c r="S128" s="331" t="s">
        <v>3</v>
      </c>
      <c r="T128" s="330">
        <v>18689333409.183064</v>
      </c>
    </row>
    <row r="129" spans="1:28" ht="13.8">
      <c r="A129" s="333" t="s">
        <v>69</v>
      </c>
      <c r="B129" s="54" t="s">
        <v>3</v>
      </c>
      <c r="C129" s="336">
        <v>5048798</v>
      </c>
      <c r="D129" s="331">
        <v>4871095429</v>
      </c>
      <c r="E129" s="336"/>
      <c r="F129" s="18">
        <v>11638764864</v>
      </c>
      <c r="G129" s="336"/>
      <c r="H129" s="18">
        <v>699375793</v>
      </c>
      <c r="I129" s="336" t="s">
        <v>3</v>
      </c>
      <c r="J129" s="336">
        <v>17209236086</v>
      </c>
      <c r="K129" s="350"/>
      <c r="L129" s="350"/>
      <c r="M129" s="350"/>
      <c r="N129" s="350"/>
      <c r="O129" s="350"/>
      <c r="P129" s="350"/>
      <c r="Q129" s="350"/>
      <c r="R129" s="350"/>
      <c r="S129" s="350" t="s">
        <v>3</v>
      </c>
      <c r="T129" s="336">
        <f>C129+J129</f>
        <v>17214284884</v>
      </c>
      <c r="W129" s="10"/>
    </row>
    <row r="130" spans="1:28" ht="13.8">
      <c r="A130" s="345"/>
      <c r="B130" s="4"/>
      <c r="C130" s="5"/>
      <c r="D130" s="47"/>
      <c r="E130" s="5"/>
      <c r="F130" s="14"/>
      <c r="G130" s="336"/>
      <c r="H130" s="14"/>
      <c r="I130" s="336"/>
      <c r="J130" s="14"/>
      <c r="T130" s="14"/>
      <c r="W130" s="10"/>
    </row>
    <row r="131" spans="1:28" ht="13.8">
      <c r="A131" s="333" t="s">
        <v>68</v>
      </c>
      <c r="B131" s="4"/>
      <c r="C131" s="5"/>
      <c r="D131" s="47"/>
      <c r="E131" s="5"/>
      <c r="F131" s="14"/>
      <c r="G131" s="336"/>
      <c r="H131" s="14"/>
      <c r="I131" s="5"/>
      <c r="J131" s="14"/>
      <c r="S131" s="5"/>
      <c r="T131" s="14"/>
      <c r="W131" s="10"/>
    </row>
    <row r="132" spans="1:28" ht="13.8">
      <c r="A132" s="338" t="s">
        <v>63</v>
      </c>
      <c r="B132" s="4"/>
      <c r="C132" s="5"/>
      <c r="D132" s="47"/>
      <c r="E132" s="5"/>
      <c r="F132" s="14"/>
      <c r="G132" s="336"/>
      <c r="H132" s="14"/>
      <c r="I132" s="5"/>
      <c r="J132" s="14"/>
      <c r="S132" s="5"/>
      <c r="T132" s="14"/>
      <c r="W132" s="10"/>
    </row>
    <row r="133" spans="1:28" ht="13.8">
      <c r="A133" s="338" t="s">
        <v>178</v>
      </c>
      <c r="B133" s="4"/>
      <c r="C133" s="5"/>
      <c r="D133" s="47"/>
      <c r="E133" s="5"/>
      <c r="F133" s="14"/>
      <c r="G133" s="336"/>
      <c r="H133" s="14"/>
      <c r="I133" s="5"/>
      <c r="J133" s="14"/>
      <c r="S133" s="5"/>
      <c r="T133" s="14">
        <v>0</v>
      </c>
      <c r="W133" s="10"/>
    </row>
    <row r="134" spans="1:28" ht="13.8">
      <c r="A134" s="338" t="s">
        <v>67</v>
      </c>
      <c r="B134" s="4"/>
      <c r="C134" s="5"/>
      <c r="D134" s="47"/>
      <c r="E134" s="5"/>
      <c r="F134" s="347">
        <v>354253934</v>
      </c>
      <c r="G134" s="336"/>
      <c r="H134" s="347">
        <v>-354253934</v>
      </c>
      <c r="I134" s="5"/>
      <c r="J134" s="14">
        <v>0</v>
      </c>
      <c r="S134" s="5"/>
      <c r="T134" s="14">
        <v>0</v>
      </c>
      <c r="W134" s="10"/>
    </row>
    <row r="135" spans="1:28" ht="13.8">
      <c r="A135" s="338" t="s">
        <v>179</v>
      </c>
      <c r="B135" s="4"/>
      <c r="C135" s="5"/>
      <c r="D135" s="47"/>
      <c r="E135" s="5"/>
      <c r="F135" s="14"/>
      <c r="G135" s="336"/>
      <c r="H135" s="14"/>
      <c r="I135" s="5"/>
      <c r="J135" s="14">
        <v>0</v>
      </c>
      <c r="S135" s="5"/>
      <c r="T135" s="14">
        <v>0</v>
      </c>
      <c r="W135" s="10"/>
    </row>
    <row r="136" spans="1:28" ht="13.8">
      <c r="A136" s="335" t="s">
        <v>180</v>
      </c>
      <c r="B136" s="4"/>
      <c r="C136" s="5"/>
      <c r="D136" s="349">
        <v>-1963491650</v>
      </c>
      <c r="E136" s="5"/>
      <c r="F136" s="14"/>
      <c r="G136" s="336"/>
      <c r="H136" s="347">
        <v>-847823180</v>
      </c>
      <c r="I136" s="5"/>
      <c r="J136" s="14">
        <v>-2811314830</v>
      </c>
      <c r="S136" s="5"/>
      <c r="T136" s="14">
        <f>C136+J136</f>
        <v>-2811314830</v>
      </c>
      <c r="W136" s="10"/>
    </row>
    <row r="137" spans="1:28" ht="13.8">
      <c r="A137" s="335" t="s">
        <v>181</v>
      </c>
      <c r="B137" s="4"/>
      <c r="C137" s="334">
        <v>-13807232</v>
      </c>
      <c r="D137" s="349">
        <v>4000582854</v>
      </c>
      <c r="E137" s="348"/>
      <c r="F137" s="347">
        <v>-1427838443</v>
      </c>
      <c r="G137" s="337"/>
      <c r="H137" s="347">
        <v>1727426177</v>
      </c>
      <c r="I137" s="5"/>
      <c r="J137" s="14">
        <v>4300170588</v>
      </c>
      <c r="S137" s="5"/>
      <c r="T137" s="14">
        <f>C137+J137</f>
        <v>4286363356</v>
      </c>
      <c r="W137" s="342">
        <v>3084864795</v>
      </c>
      <c r="X137" s="346"/>
      <c r="Y137" s="342">
        <v>-1476942296</v>
      </c>
      <c r="Z137" s="346"/>
      <c r="AA137" s="342">
        <v>2724307465</v>
      </c>
      <c r="AB137" s="342">
        <v>4332229964</v>
      </c>
    </row>
    <row r="138" spans="1:28" ht="13.8">
      <c r="A138" s="338" t="s">
        <v>182</v>
      </c>
      <c r="B138" s="4"/>
      <c r="C138" s="5"/>
      <c r="D138" s="47">
        <v>-915543460</v>
      </c>
      <c r="E138" s="5"/>
      <c r="F138" s="14">
        <v>-53982013</v>
      </c>
      <c r="G138" s="336"/>
      <c r="H138" s="14">
        <v>996800133</v>
      </c>
      <c r="I138" s="5"/>
      <c r="J138" s="14">
        <v>27274660</v>
      </c>
      <c r="S138" s="5"/>
      <c r="T138" s="14">
        <f>C138+J138</f>
        <v>27274660</v>
      </c>
      <c r="W138" s="342"/>
      <c r="X138" s="346"/>
      <c r="Y138" s="342"/>
      <c r="Z138" s="346"/>
      <c r="AA138" s="342"/>
      <c r="AB138" s="342"/>
    </row>
    <row r="139" spans="1:28" ht="13.8">
      <c r="A139" s="345"/>
      <c r="B139" s="4"/>
      <c r="C139" s="344"/>
      <c r="D139" s="47"/>
      <c r="E139" s="5"/>
      <c r="F139" s="14"/>
      <c r="G139" s="336"/>
      <c r="H139" s="14"/>
      <c r="I139" s="5"/>
      <c r="J139" s="343"/>
      <c r="S139" s="5"/>
      <c r="T139" s="343">
        <v>0</v>
      </c>
      <c r="W139" s="342">
        <v>4000582854</v>
      </c>
      <c r="X139" s="342"/>
      <c r="Y139" s="342">
        <v>-1427838443</v>
      </c>
      <c r="Z139" s="342"/>
      <c r="AA139" s="342">
        <v>1727426177</v>
      </c>
      <c r="AB139" s="342">
        <v>4300170588</v>
      </c>
    </row>
    <row r="140" spans="1:28" ht="14.4" thickBot="1">
      <c r="A140" s="333" t="s">
        <v>65</v>
      </c>
      <c r="B140" s="19" t="s">
        <v>3</v>
      </c>
      <c r="C140" s="330">
        <f>SUM(C129:C139)</f>
        <v>-8758434</v>
      </c>
      <c r="D140" s="332">
        <v>5992643173</v>
      </c>
      <c r="E140" s="332">
        <v>0</v>
      </c>
      <c r="F140" s="332">
        <v>10511198342</v>
      </c>
      <c r="G140" s="332">
        <v>0</v>
      </c>
      <c r="H140" s="332">
        <v>2221524989</v>
      </c>
      <c r="I140" s="331" t="s">
        <v>3</v>
      </c>
      <c r="J140" s="330">
        <f>SUM(J129:J139)</f>
        <v>18725366504</v>
      </c>
      <c r="K140" s="5">
        <v>0</v>
      </c>
      <c r="L140" s="5">
        <v>0</v>
      </c>
      <c r="M140" s="5">
        <v>0</v>
      </c>
      <c r="N140" s="5">
        <v>0</v>
      </c>
      <c r="O140" s="5">
        <v>0</v>
      </c>
      <c r="P140" s="5">
        <v>0</v>
      </c>
      <c r="Q140" s="5">
        <v>0</v>
      </c>
      <c r="R140" s="5">
        <v>0</v>
      </c>
      <c r="S140" s="331" t="s">
        <v>3</v>
      </c>
      <c r="T140" s="330">
        <f>SUM(T129:T139)</f>
        <v>18716608070</v>
      </c>
      <c r="W140" s="341">
        <v>9.999847412109375E-2</v>
      </c>
    </row>
    <row r="141" spans="1:28" ht="13.8" thickTop="1">
      <c r="W141" s="340">
        <v>-915718059</v>
      </c>
      <c r="Y141" s="340">
        <v>-49103853</v>
      </c>
      <c r="AA141" s="340">
        <v>996881288</v>
      </c>
      <c r="AB141" s="340">
        <v>32059376</v>
      </c>
    </row>
    <row r="142" spans="1:28" ht="13.8">
      <c r="A142" s="333" t="s">
        <v>64</v>
      </c>
      <c r="D142" s="339">
        <v>4000582854</v>
      </c>
      <c r="E142" s="339"/>
      <c r="F142" s="339">
        <v>-1427838443</v>
      </c>
      <c r="G142" s="339"/>
      <c r="H142" s="339">
        <v>1727426177</v>
      </c>
    </row>
    <row r="143" spans="1:28" ht="13.8">
      <c r="A143" s="338" t="s">
        <v>63</v>
      </c>
      <c r="B143" s="4"/>
      <c r="C143" s="5"/>
      <c r="D143" s="47"/>
      <c r="E143" s="5"/>
      <c r="F143" s="14"/>
      <c r="G143" s="336"/>
      <c r="H143" s="14"/>
      <c r="I143" s="5"/>
      <c r="J143" s="14"/>
      <c r="S143" s="5"/>
      <c r="T143" s="14"/>
      <c r="W143" s="10"/>
    </row>
    <row r="144" spans="1:28" ht="15" customHeight="1">
      <c r="A144" s="338" t="s">
        <v>183</v>
      </c>
      <c r="B144" s="4"/>
      <c r="C144" s="5"/>
      <c r="D144" s="47"/>
      <c r="E144" s="5"/>
      <c r="F144" s="14"/>
      <c r="G144" s="336"/>
      <c r="H144" s="14"/>
      <c r="I144" s="5"/>
      <c r="J144" s="14"/>
      <c r="S144" s="5"/>
      <c r="T144" s="14"/>
      <c r="W144" s="10"/>
    </row>
    <row r="145" spans="1:23" ht="15" customHeight="1">
      <c r="A145" s="338" t="s">
        <v>61</v>
      </c>
      <c r="B145" s="4"/>
      <c r="C145" s="5"/>
      <c r="D145" s="47"/>
      <c r="E145" s="5"/>
      <c r="F145" s="14">
        <v>462337516</v>
      </c>
      <c r="G145" s="336"/>
      <c r="H145" s="14">
        <v>-462337516</v>
      </c>
      <c r="I145" s="5"/>
      <c r="J145" s="14">
        <v>0</v>
      </c>
      <c r="S145" s="5"/>
      <c r="T145" s="14">
        <v>0</v>
      </c>
      <c r="W145" s="10"/>
    </row>
    <row r="146" spans="1:23" ht="15" customHeight="1">
      <c r="A146" s="338" t="s">
        <v>184</v>
      </c>
      <c r="B146" s="4"/>
      <c r="C146" s="5"/>
      <c r="D146" s="47">
        <v>-57660316</v>
      </c>
      <c r="E146" s="5"/>
      <c r="F146" s="47">
        <v>57660316</v>
      </c>
      <c r="G146" s="337"/>
      <c r="H146" s="14"/>
      <c r="I146" s="5"/>
      <c r="J146" s="14">
        <v>0</v>
      </c>
      <c r="S146" s="5"/>
      <c r="T146" s="14">
        <v>0</v>
      </c>
      <c r="W146" s="10"/>
    </row>
    <row r="147" spans="1:23" ht="13.8">
      <c r="A147" s="335" t="s">
        <v>180</v>
      </c>
      <c r="B147" s="4"/>
      <c r="C147" s="5"/>
      <c r="D147" s="47">
        <v>-2298080982</v>
      </c>
      <c r="E147" s="5"/>
      <c r="F147" s="47">
        <v>-177616645</v>
      </c>
      <c r="G147" s="336"/>
      <c r="H147" s="47">
        <v>-63702673</v>
      </c>
      <c r="I147" s="5"/>
      <c r="J147" s="14">
        <v>-2539400300</v>
      </c>
      <c r="S147" s="5"/>
      <c r="T147" s="14">
        <f>C147+J147</f>
        <v>-2539400300</v>
      </c>
      <c r="W147" s="10"/>
    </row>
    <row r="148" spans="1:23" ht="13.8">
      <c r="A148" s="335" t="s">
        <v>181</v>
      </c>
      <c r="B148" s="4"/>
      <c r="C148" s="334">
        <v>13529645</v>
      </c>
      <c r="D148" s="47">
        <v>3463060713</v>
      </c>
      <c r="E148" s="5"/>
      <c r="F148" s="47">
        <v>267656897</v>
      </c>
      <c r="G148" s="47"/>
      <c r="H148" s="47">
        <v>95995844</v>
      </c>
      <c r="I148" s="5"/>
      <c r="J148" s="14">
        <v>3826713454</v>
      </c>
      <c r="S148" s="5"/>
      <c r="T148" s="14">
        <f>C148+J148</f>
        <v>3840243099</v>
      </c>
    </row>
    <row r="150" spans="1:23" ht="14.4" thickBot="1">
      <c r="A150" s="333" t="s">
        <v>57</v>
      </c>
      <c r="B150" s="19" t="s">
        <v>3</v>
      </c>
      <c r="C150" s="330">
        <f>SUM(C140:C149)</f>
        <v>4771211</v>
      </c>
      <c r="D150" s="332">
        <v>11100545442</v>
      </c>
      <c r="E150" s="332">
        <v>0</v>
      </c>
      <c r="F150" s="332">
        <v>9693397983</v>
      </c>
      <c r="G150" s="332">
        <v>0</v>
      </c>
      <c r="H150" s="332">
        <v>3518906821</v>
      </c>
      <c r="I150" s="331" t="s">
        <v>3</v>
      </c>
      <c r="J150" s="330">
        <f>SUM(J140:J149)</f>
        <v>20012679658</v>
      </c>
      <c r="K150" s="5">
        <v>0</v>
      </c>
      <c r="L150" s="5">
        <v>0</v>
      </c>
      <c r="M150" s="5">
        <v>0</v>
      </c>
      <c r="N150" s="5">
        <v>0</v>
      </c>
      <c r="O150" s="5">
        <v>0</v>
      </c>
      <c r="P150" s="5">
        <v>0</v>
      </c>
      <c r="Q150" s="5">
        <v>0</v>
      </c>
      <c r="R150" s="5">
        <v>0</v>
      </c>
      <c r="S150" s="331" t="s">
        <v>3</v>
      </c>
      <c r="T150" s="330">
        <f>SUM(T140:T149)</f>
        <v>20017450869</v>
      </c>
    </row>
    <row r="151" spans="1:23" ht="13.8" thickTop="1"/>
    <row r="152" spans="1:23" ht="13.8">
      <c r="A152" s="427" t="s">
        <v>229</v>
      </c>
      <c r="B152" s="427"/>
      <c r="C152" s="427"/>
      <c r="D152" s="427"/>
      <c r="E152" s="427"/>
      <c r="F152" s="427"/>
      <c r="G152" s="427"/>
      <c r="H152" s="427"/>
      <c r="I152" s="427"/>
      <c r="J152" s="427"/>
      <c r="K152" s="427"/>
      <c r="L152" s="427"/>
      <c r="M152" s="427"/>
      <c r="N152" s="427"/>
      <c r="O152" s="427"/>
      <c r="P152" s="427"/>
      <c r="Q152" s="427"/>
      <c r="R152" s="427"/>
      <c r="S152" s="427"/>
      <c r="T152" s="427"/>
    </row>
    <row r="153" spans="1:23" ht="14.4">
      <c r="A153" s="12"/>
      <c r="J153" s="12"/>
    </row>
    <row r="154" spans="1:23" ht="14.4">
      <c r="A154" s="12"/>
      <c r="J154" s="12"/>
    </row>
    <row r="155" spans="1:23" ht="14.4">
      <c r="A155" s="12"/>
      <c r="J155" s="12"/>
    </row>
    <row r="156" spans="1:23" ht="13.8">
      <c r="A156" s="17"/>
      <c r="J156" s="17"/>
    </row>
    <row r="157" spans="1:23" ht="13.8">
      <c r="A157" s="11"/>
      <c r="J157" s="11"/>
    </row>
  </sheetData>
  <sheetProtection password="D127" sheet="1" objects="1" scenarios="1" selectLockedCells="1" selectUnlockedCells="1"/>
  <mergeCells count="6">
    <mergeCell ref="A152:T152"/>
    <mergeCell ref="A1:U1"/>
    <mergeCell ref="A2:U2"/>
    <mergeCell ref="A3:U3"/>
    <mergeCell ref="A4:U4"/>
    <mergeCell ref="A5:U5"/>
  </mergeCells>
  <printOptions horizontalCentered="1"/>
  <pageMargins left="1.2598425196850394" right="0.74803149606299213" top="0.74803149606299213" bottom="0.74803149606299213" header="0.31496062992125984" footer="0.86614173228346458"/>
  <pageSetup scale="67" orientation="portrait" r:id="rId1"/>
  <headerFooter>
    <oddFooter>&amp;R&amp;"Arial,Regular"&amp;11 &amp;12 &amp;16 &amp;14 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X108"/>
  <sheetViews>
    <sheetView zoomScaleNormal="100" zoomScaleSheetLayoutView="100" workbookViewId="0">
      <selection sqref="A1:R1"/>
    </sheetView>
  </sheetViews>
  <sheetFormatPr defaultColWidth="9.109375" defaultRowHeight="13.8"/>
  <cols>
    <col min="1" max="2" width="5" style="10" customWidth="1"/>
    <col min="3" max="3" width="64.6640625" style="10" customWidth="1"/>
    <col min="4" max="4" width="9.6640625" style="10" customWidth="1"/>
    <col min="5" max="5" width="2.88671875" style="10" bestFit="1" customWidth="1"/>
    <col min="6" max="6" width="23.88671875" style="175" customWidth="1"/>
    <col min="7" max="7" width="2.88671875" style="10" bestFit="1" customWidth="1"/>
    <col min="8" max="8" width="23.88671875" style="175" customWidth="1"/>
    <col min="9" max="9" width="2.88671875" style="10" hidden="1" customWidth="1"/>
    <col min="10" max="10" width="24.44140625" style="175" hidden="1" customWidth="1"/>
    <col min="11" max="11" width="2.88671875" style="10" hidden="1" customWidth="1"/>
    <col min="12" max="12" width="24.44140625" style="175" hidden="1" customWidth="1"/>
    <col min="13" max="13" width="2.88671875" style="10" hidden="1" customWidth="1"/>
    <col min="14" max="14" width="24.44140625" style="175" hidden="1" customWidth="1"/>
    <col min="15" max="15" width="2.88671875" style="10" hidden="1" customWidth="1"/>
    <col min="16" max="16" width="24.44140625" style="175" hidden="1" customWidth="1"/>
    <col min="17" max="17" width="4.33203125" style="10" hidden="1" customWidth="1"/>
    <col min="18" max="18" width="27.44140625" style="175" hidden="1" customWidth="1"/>
    <col min="19" max="19" width="17.109375" style="10" bestFit="1" customWidth="1"/>
    <col min="20" max="16384" width="9.109375" style="10"/>
  </cols>
  <sheetData>
    <row r="1" spans="1:19">
      <c r="A1" s="428" t="s">
        <v>32</v>
      </c>
      <c r="B1" s="428"/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428"/>
      <c r="O1" s="428"/>
      <c r="P1" s="428"/>
      <c r="Q1" s="428"/>
      <c r="R1" s="428"/>
    </row>
    <row r="2" spans="1:19">
      <c r="A2" s="428" t="s">
        <v>149</v>
      </c>
      <c r="B2" s="428"/>
      <c r="C2" s="428"/>
      <c r="D2" s="428"/>
      <c r="E2" s="428"/>
      <c r="F2" s="428"/>
      <c r="G2" s="428"/>
      <c r="H2" s="428"/>
      <c r="I2" s="428"/>
      <c r="J2" s="428"/>
      <c r="K2" s="428"/>
      <c r="L2" s="428"/>
      <c r="M2" s="428"/>
      <c r="N2" s="428"/>
      <c r="O2" s="428"/>
      <c r="P2" s="428"/>
      <c r="Q2" s="428"/>
      <c r="R2" s="428"/>
    </row>
    <row r="3" spans="1:19">
      <c r="A3" s="428" t="s">
        <v>30</v>
      </c>
      <c r="B3" s="428"/>
      <c r="C3" s="428"/>
      <c r="D3" s="428"/>
      <c r="E3" s="428"/>
      <c r="F3" s="428"/>
      <c r="G3" s="428"/>
      <c r="H3" s="428"/>
      <c r="I3" s="428"/>
      <c r="J3" s="428"/>
      <c r="K3" s="428"/>
      <c r="L3" s="428"/>
      <c r="M3" s="428"/>
      <c r="N3" s="428"/>
      <c r="O3" s="428"/>
      <c r="P3" s="428"/>
      <c r="Q3" s="428"/>
      <c r="R3" s="428"/>
    </row>
    <row r="4" spans="1:19" s="407" customFormat="1">
      <c r="A4" s="429" t="s">
        <v>55</v>
      </c>
      <c r="B4" s="429"/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  <c r="O4" s="429"/>
      <c r="P4" s="429"/>
      <c r="Q4" s="429"/>
      <c r="R4" s="429"/>
    </row>
    <row r="5" spans="1:19">
      <c r="A5" s="430" t="s">
        <v>28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431"/>
    </row>
    <row r="6" spans="1:19" ht="14.4" thickBot="1">
      <c r="A6" s="397"/>
      <c r="B6" s="397"/>
      <c r="C6" s="397"/>
      <c r="D6" s="397"/>
      <c r="E6" s="397"/>
      <c r="F6" s="399"/>
      <c r="G6" s="397"/>
      <c r="H6" s="399"/>
      <c r="I6" s="397"/>
      <c r="J6" s="399"/>
      <c r="K6" s="397"/>
      <c r="L6" s="399"/>
      <c r="M6" s="397"/>
      <c r="N6" s="399"/>
      <c r="O6" s="397"/>
      <c r="P6" s="399"/>
      <c r="Q6" s="397"/>
      <c r="R6" s="399"/>
    </row>
    <row r="7" spans="1:19" ht="14.4" thickBot="1">
      <c r="A7" s="398"/>
      <c r="B7" s="398"/>
      <c r="C7" s="398"/>
      <c r="D7" s="397" t="s">
        <v>27</v>
      </c>
      <c r="E7" s="398"/>
      <c r="F7" s="397">
        <v>2023</v>
      </c>
      <c r="G7" s="398"/>
      <c r="H7" s="397">
        <v>2022</v>
      </c>
      <c r="I7" s="398"/>
      <c r="J7" s="397">
        <v>2021</v>
      </c>
      <c r="K7" s="398"/>
      <c r="L7" s="397">
        <v>2020</v>
      </c>
      <c r="M7" s="398"/>
      <c r="N7" s="397">
        <v>2019</v>
      </c>
      <c r="O7" s="398"/>
      <c r="P7" s="397">
        <v>2018</v>
      </c>
      <c r="Q7" s="397"/>
      <c r="R7" s="397">
        <v>2017</v>
      </c>
    </row>
    <row r="8" spans="1:19">
      <c r="A8" s="16" t="s">
        <v>148</v>
      </c>
    </row>
    <row r="9" spans="1:19">
      <c r="B9" s="16" t="s">
        <v>135</v>
      </c>
    </row>
    <row r="10" spans="1:19">
      <c r="C10" s="392" t="s">
        <v>147</v>
      </c>
      <c r="D10" s="392"/>
      <c r="E10" s="392" t="s">
        <v>3</v>
      </c>
      <c r="F10" s="11">
        <v>28131156848</v>
      </c>
      <c r="G10" s="392" t="s">
        <v>3</v>
      </c>
      <c r="H10" s="11">
        <v>21053465899</v>
      </c>
      <c r="I10" s="392" t="s">
        <v>3</v>
      </c>
      <c r="J10" s="11">
        <v>15989259921.543348</v>
      </c>
      <c r="K10" s="392" t="s">
        <v>3</v>
      </c>
      <c r="L10" s="11">
        <v>10965504917.09</v>
      </c>
      <c r="M10" s="392" t="s">
        <v>3</v>
      </c>
      <c r="N10" s="11">
        <v>21234463677.27</v>
      </c>
      <c r="O10" s="392" t="s">
        <v>3</v>
      </c>
      <c r="P10" s="11">
        <v>30895913128.16</v>
      </c>
      <c r="Q10" s="384" t="s">
        <v>3</v>
      </c>
      <c r="R10" s="175">
        <v>26625189998.389999</v>
      </c>
      <c r="S10" s="175"/>
    </row>
    <row r="11" spans="1:19">
      <c r="C11" s="392" t="s">
        <v>185</v>
      </c>
      <c r="D11" s="392"/>
      <c r="E11" s="392"/>
      <c r="F11" s="11">
        <v>0</v>
      </c>
      <c r="G11" s="392"/>
      <c r="H11" s="11">
        <v>2018340</v>
      </c>
      <c r="I11" s="392"/>
      <c r="J11" s="11"/>
      <c r="K11" s="392"/>
      <c r="L11" s="11">
        <v>0</v>
      </c>
      <c r="M11" s="392"/>
      <c r="N11" s="11">
        <v>85136305.859999999</v>
      </c>
      <c r="O11" s="392"/>
      <c r="P11" s="11">
        <v>0</v>
      </c>
      <c r="Q11" s="384"/>
      <c r="R11" s="175">
        <v>14073734.309999999</v>
      </c>
      <c r="S11" s="175"/>
    </row>
    <row r="12" spans="1:19">
      <c r="C12" s="392" t="s">
        <v>186</v>
      </c>
      <c r="D12" s="392"/>
      <c r="E12" s="392"/>
      <c r="F12" s="11">
        <v>14913948975</v>
      </c>
      <c r="G12" s="392"/>
      <c r="H12" s="11">
        <v>14614358524</v>
      </c>
      <c r="I12" s="392"/>
      <c r="J12" s="11">
        <v>11760623874.76</v>
      </c>
      <c r="K12" s="392"/>
      <c r="L12" s="11">
        <v>3442589500.3238802</v>
      </c>
      <c r="M12" s="392"/>
      <c r="N12" s="11">
        <v>10367266427.26935</v>
      </c>
      <c r="O12" s="392"/>
      <c r="P12" s="11">
        <v>9401855681.8999996</v>
      </c>
      <c r="Q12" s="384"/>
      <c r="R12" s="175">
        <v>5945368358.5607996</v>
      </c>
      <c r="S12" s="175"/>
    </row>
    <row r="13" spans="1:19">
      <c r="C13" s="392" t="s">
        <v>187</v>
      </c>
      <c r="D13" s="392"/>
      <c r="E13" s="392"/>
      <c r="F13" s="11">
        <v>125051053</v>
      </c>
      <c r="G13" s="392"/>
      <c r="H13" s="11">
        <v>139134666</v>
      </c>
      <c r="I13" s="392"/>
      <c r="J13" s="11">
        <v>262403273.91</v>
      </c>
      <c r="K13" s="392"/>
      <c r="L13" s="11">
        <v>168799999.94999996</v>
      </c>
      <c r="M13" s="392"/>
      <c r="N13" s="11">
        <v>276639068</v>
      </c>
      <c r="O13" s="392"/>
      <c r="P13" s="11">
        <v>269903662.45999998</v>
      </c>
      <c r="Q13" s="384"/>
      <c r="R13" s="175">
        <v>0</v>
      </c>
      <c r="S13" s="175"/>
    </row>
    <row r="14" spans="1:19">
      <c r="C14" s="392" t="s">
        <v>188</v>
      </c>
      <c r="D14" s="392"/>
      <c r="E14" s="392"/>
      <c r="F14" s="11">
        <v>49269467</v>
      </c>
      <c r="G14" s="392"/>
      <c r="H14" s="11">
        <v>18426447</v>
      </c>
      <c r="I14" s="392"/>
      <c r="J14" s="11">
        <v>15394452.01</v>
      </c>
      <c r="K14" s="392"/>
      <c r="L14" s="11">
        <v>21282143.240000002</v>
      </c>
      <c r="M14" s="392"/>
      <c r="N14" s="11">
        <v>37512036.083999999</v>
      </c>
      <c r="O14" s="392"/>
      <c r="P14" s="11">
        <v>28013413.859999999</v>
      </c>
      <c r="Q14" s="384"/>
      <c r="R14" s="175">
        <v>25383807.939999998</v>
      </c>
      <c r="S14" s="175"/>
    </row>
    <row r="15" spans="1:19">
      <c r="C15" s="392" t="s">
        <v>189</v>
      </c>
      <c r="D15" s="392"/>
      <c r="E15" s="392"/>
      <c r="F15" s="11">
        <v>17919136</v>
      </c>
      <c r="G15" s="392"/>
      <c r="H15" s="11">
        <v>10367131</v>
      </c>
      <c r="I15" s="392"/>
      <c r="J15" s="11">
        <v>18946204.109999999</v>
      </c>
      <c r="K15" s="392"/>
      <c r="L15" s="11">
        <v>42791858.980000004</v>
      </c>
      <c r="M15" s="392"/>
      <c r="N15" s="11">
        <v>83396861.710000008</v>
      </c>
      <c r="O15" s="392"/>
      <c r="P15" s="11">
        <v>19538439.420000002</v>
      </c>
      <c r="Q15" s="384"/>
      <c r="R15" s="175">
        <v>15679934.26</v>
      </c>
      <c r="S15" s="175"/>
    </row>
    <row r="16" spans="1:19">
      <c r="C16" s="392" t="s">
        <v>190</v>
      </c>
      <c r="D16" s="392"/>
      <c r="E16" s="392"/>
      <c r="F16" s="11">
        <v>129294537</v>
      </c>
      <c r="G16" s="392"/>
      <c r="H16" s="11">
        <v>112664058</v>
      </c>
      <c r="I16" s="392"/>
      <c r="J16" s="11">
        <v>101375680.05</v>
      </c>
      <c r="K16" s="392"/>
      <c r="L16" s="11">
        <v>2716468.15</v>
      </c>
      <c r="M16" s="392"/>
      <c r="N16" s="11">
        <v>13286901.802000001</v>
      </c>
      <c r="O16" s="392"/>
      <c r="P16" s="11">
        <v>138078992.55000001</v>
      </c>
      <c r="Q16" s="384"/>
      <c r="R16" s="175">
        <v>770444039.14999998</v>
      </c>
      <c r="S16" s="175"/>
    </row>
    <row r="17" spans="1:19">
      <c r="C17" s="392" t="s">
        <v>146</v>
      </c>
      <c r="D17" s="392"/>
      <c r="E17" s="392"/>
      <c r="F17" s="11">
        <v>21874150</v>
      </c>
      <c r="G17" s="392"/>
      <c r="H17" s="11">
        <v>7679500</v>
      </c>
      <c r="I17" s="392"/>
      <c r="J17" s="11">
        <v>25610860</v>
      </c>
      <c r="K17" s="392"/>
      <c r="L17" s="11">
        <v>2241392.09</v>
      </c>
      <c r="M17" s="392"/>
      <c r="N17" s="11">
        <v>4808966</v>
      </c>
      <c r="O17" s="392"/>
      <c r="P17" s="11">
        <v>11619198</v>
      </c>
      <c r="Q17" s="384"/>
      <c r="R17" s="175">
        <v>11698203.189999999</v>
      </c>
      <c r="S17" s="175"/>
    </row>
    <row r="18" spans="1:19">
      <c r="C18" s="392" t="s">
        <v>145</v>
      </c>
      <c r="D18" s="392"/>
      <c r="E18" s="392"/>
      <c r="F18" s="11">
        <v>4127964</v>
      </c>
      <c r="G18" s="392"/>
      <c r="H18" s="11">
        <v>14863723</v>
      </c>
      <c r="I18" s="392"/>
      <c r="J18" s="11">
        <v>14925580</v>
      </c>
      <c r="K18" s="392"/>
      <c r="L18" s="11">
        <v>3805000</v>
      </c>
      <c r="M18" s="392"/>
      <c r="N18" s="11">
        <v>7103500</v>
      </c>
      <c r="O18" s="392"/>
      <c r="P18" s="11">
        <v>11055000</v>
      </c>
      <c r="Q18" s="384"/>
      <c r="R18" s="175">
        <v>11759750</v>
      </c>
      <c r="S18" s="175"/>
    </row>
    <row r="19" spans="1:19">
      <c r="C19" s="392" t="s">
        <v>191</v>
      </c>
      <c r="D19" s="392"/>
      <c r="E19" s="392"/>
      <c r="F19" s="11">
        <v>29636916</v>
      </c>
      <c r="G19" s="392"/>
      <c r="H19" s="11">
        <v>7496214</v>
      </c>
      <c r="I19" s="392"/>
      <c r="J19" s="11">
        <v>51984869.330000013</v>
      </c>
      <c r="K19" s="392"/>
      <c r="L19" s="11">
        <v>15747973.08</v>
      </c>
      <c r="M19" s="392"/>
      <c r="N19" s="11">
        <v>18400327.129999999</v>
      </c>
      <c r="O19" s="392"/>
      <c r="P19" s="11">
        <v>9536435.5700000003</v>
      </c>
      <c r="Q19" s="384"/>
      <c r="R19" s="175">
        <v>4260442.1100000003</v>
      </c>
      <c r="S19" s="175"/>
    </row>
    <row r="20" spans="1:19">
      <c r="C20" s="392" t="s">
        <v>192</v>
      </c>
      <c r="D20" s="392"/>
      <c r="E20" s="392"/>
      <c r="F20" s="11">
        <v>1172209</v>
      </c>
      <c r="G20" s="392"/>
      <c r="H20" s="396">
        <v>10949334</v>
      </c>
      <c r="I20" s="392"/>
      <c r="J20" s="396">
        <v>51181142.630000003</v>
      </c>
      <c r="K20" s="392"/>
      <c r="L20" s="175">
        <v>0</v>
      </c>
      <c r="M20" s="392"/>
      <c r="N20" s="11">
        <v>499548.33</v>
      </c>
      <c r="O20" s="392"/>
      <c r="P20" s="11">
        <v>151760.32000000001</v>
      </c>
      <c r="Q20" s="384"/>
      <c r="R20" s="175">
        <v>47524.66</v>
      </c>
      <c r="S20" s="175"/>
    </row>
    <row r="21" spans="1:19" hidden="1">
      <c r="C21" s="392" t="s">
        <v>144</v>
      </c>
      <c r="D21" s="392"/>
      <c r="E21" s="392"/>
      <c r="F21" s="11">
        <v>0</v>
      </c>
      <c r="G21" s="392"/>
      <c r="H21" s="11"/>
      <c r="I21" s="392"/>
      <c r="J21" s="11"/>
      <c r="K21" s="392"/>
      <c r="L21" s="11">
        <v>0</v>
      </c>
      <c r="M21" s="392"/>
      <c r="N21" s="11">
        <v>6538.29</v>
      </c>
      <c r="O21" s="392"/>
      <c r="P21" s="11">
        <v>0</v>
      </c>
      <c r="Q21" s="384"/>
      <c r="R21" s="175">
        <v>11828</v>
      </c>
      <c r="S21" s="175"/>
    </row>
    <row r="22" spans="1:19">
      <c r="C22" s="392" t="s">
        <v>193</v>
      </c>
      <c r="D22" s="392"/>
      <c r="E22" s="392"/>
      <c r="F22" s="11">
        <v>38122491</v>
      </c>
      <c r="G22" s="392"/>
      <c r="H22" s="11">
        <v>23439751</v>
      </c>
      <c r="I22" s="392"/>
      <c r="J22" s="11">
        <v>47446820.570000008</v>
      </c>
      <c r="K22" s="392"/>
      <c r="L22" s="11">
        <v>3101180.0900000008</v>
      </c>
      <c r="M22" s="392"/>
      <c r="N22" s="11">
        <v>2642954.17</v>
      </c>
      <c r="O22" s="392"/>
      <c r="P22" s="11">
        <v>453.94000000000005</v>
      </c>
      <c r="Q22" s="384"/>
      <c r="R22" s="175">
        <v>186055</v>
      </c>
      <c r="S22" s="175"/>
    </row>
    <row r="23" spans="1:19">
      <c r="C23" s="392" t="s">
        <v>194</v>
      </c>
      <c r="D23" s="392"/>
      <c r="E23" s="392"/>
      <c r="F23" s="11">
        <v>1223164565</v>
      </c>
      <c r="G23" s="392"/>
      <c r="H23" s="11">
        <v>1132992195</v>
      </c>
      <c r="I23" s="392"/>
      <c r="J23" s="11">
        <v>406452496.11999989</v>
      </c>
      <c r="K23" s="392"/>
      <c r="L23" s="11">
        <v>542580820.46000004</v>
      </c>
      <c r="M23" s="392"/>
      <c r="N23" s="11">
        <v>902681984.92999983</v>
      </c>
      <c r="O23" s="392"/>
      <c r="P23" s="11">
        <v>10721295.760000002</v>
      </c>
      <c r="Q23" s="384"/>
      <c r="R23" s="175">
        <v>5780055.3999998122</v>
      </c>
      <c r="S23" s="175"/>
    </row>
    <row r="24" spans="1:19">
      <c r="C24" s="392" t="s">
        <v>195</v>
      </c>
      <c r="D24" s="392"/>
      <c r="E24" s="392"/>
      <c r="F24" s="11">
        <v>0</v>
      </c>
      <c r="G24" s="392"/>
      <c r="H24" s="11">
        <v>4600506</v>
      </c>
      <c r="I24" s="392"/>
      <c r="J24" s="11">
        <v>0</v>
      </c>
      <c r="K24" s="392"/>
      <c r="L24" s="11"/>
      <c r="M24" s="392"/>
      <c r="N24" s="11"/>
      <c r="O24" s="392"/>
      <c r="P24" s="11">
        <v>11442189.75</v>
      </c>
      <c r="Q24" s="384"/>
      <c r="R24" s="175">
        <v>0</v>
      </c>
      <c r="S24" s="175"/>
    </row>
    <row r="25" spans="1:19" hidden="1">
      <c r="C25" s="392" t="s">
        <v>142</v>
      </c>
      <c r="D25" s="392"/>
      <c r="E25" s="392"/>
      <c r="F25" s="11">
        <v>0</v>
      </c>
      <c r="G25" s="392"/>
      <c r="H25" s="11"/>
      <c r="I25" s="392"/>
      <c r="J25" s="11">
        <v>173572059.37</v>
      </c>
      <c r="K25" s="392"/>
      <c r="L25" s="11"/>
      <c r="M25" s="392"/>
      <c r="N25" s="11"/>
      <c r="O25" s="392"/>
      <c r="P25" s="11"/>
      <c r="Q25" s="384"/>
      <c r="S25" s="175"/>
    </row>
    <row r="26" spans="1:19" ht="27.6">
      <c r="C26" s="395" t="s">
        <v>204</v>
      </c>
      <c r="D26" s="392"/>
      <c r="E26" s="392"/>
      <c r="F26" s="11">
        <v>482976</v>
      </c>
      <c r="G26" s="392"/>
      <c r="H26" s="11">
        <v>621047</v>
      </c>
      <c r="I26" s="392"/>
      <c r="J26" s="11">
        <v>43291950.350000016</v>
      </c>
      <c r="K26" s="392"/>
      <c r="L26" s="11"/>
      <c r="M26" s="392"/>
      <c r="N26" s="11">
        <v>0</v>
      </c>
      <c r="O26" s="392"/>
      <c r="P26" s="11">
        <v>0</v>
      </c>
      <c r="Q26" s="384"/>
      <c r="R26" s="175">
        <v>163800</v>
      </c>
      <c r="S26" s="175"/>
    </row>
    <row r="27" spans="1:19">
      <c r="C27" s="392" t="s">
        <v>196</v>
      </c>
      <c r="D27" s="392"/>
      <c r="E27" s="392"/>
      <c r="F27" s="11">
        <v>0</v>
      </c>
      <c r="G27" s="392"/>
      <c r="H27" s="11">
        <v>95107035</v>
      </c>
      <c r="I27" s="392"/>
      <c r="J27" s="11"/>
      <c r="K27" s="392"/>
      <c r="L27" s="11"/>
      <c r="M27" s="392"/>
      <c r="N27" s="11"/>
      <c r="O27" s="392"/>
      <c r="P27" s="11"/>
      <c r="Q27" s="384"/>
      <c r="S27" s="175"/>
    </row>
    <row r="28" spans="1:19" hidden="1">
      <c r="C28" s="392" t="s">
        <v>143</v>
      </c>
      <c r="D28" s="392"/>
      <c r="E28" s="392"/>
      <c r="F28" s="11">
        <v>0</v>
      </c>
      <c r="G28" s="392"/>
      <c r="H28" s="11"/>
      <c r="I28" s="392"/>
      <c r="J28" s="11"/>
      <c r="K28" s="392"/>
      <c r="L28" s="11"/>
      <c r="M28" s="392"/>
      <c r="N28" s="11">
        <v>0</v>
      </c>
      <c r="O28" s="392"/>
      <c r="P28" s="11">
        <v>1000000</v>
      </c>
      <c r="Q28" s="384"/>
      <c r="R28" s="175">
        <v>5000000</v>
      </c>
      <c r="S28" s="175"/>
    </row>
    <row r="29" spans="1:19" ht="27.6">
      <c r="C29" s="395" t="s">
        <v>205</v>
      </c>
      <c r="D29" s="392"/>
      <c r="E29" s="392"/>
      <c r="F29" s="11">
        <v>9039025</v>
      </c>
      <c r="G29" s="392"/>
      <c r="H29" s="11">
        <v>64416123</v>
      </c>
      <c r="I29" s="392"/>
      <c r="J29" s="11">
        <v>7900000</v>
      </c>
      <c r="K29" s="392"/>
      <c r="L29" s="11"/>
      <c r="M29" s="392"/>
      <c r="N29" s="11">
        <v>0</v>
      </c>
      <c r="O29" s="392"/>
      <c r="P29" s="11">
        <v>0</v>
      </c>
      <c r="Q29" s="384"/>
      <c r="R29" s="175">
        <v>1700000</v>
      </c>
      <c r="S29" s="175"/>
    </row>
    <row r="30" spans="1:19">
      <c r="C30" s="10" t="s">
        <v>197</v>
      </c>
      <c r="F30" s="11">
        <v>5230035641</v>
      </c>
      <c r="H30" s="11">
        <v>4596443784</v>
      </c>
      <c r="J30" s="11">
        <v>815149676.12</v>
      </c>
      <c r="L30" s="11">
        <v>338401582.69999999</v>
      </c>
      <c r="N30" s="11">
        <v>74363319.670000002</v>
      </c>
      <c r="P30" s="11">
        <v>0</v>
      </c>
      <c r="Q30" s="384"/>
      <c r="R30" s="175">
        <v>11914835.880000001</v>
      </c>
      <c r="S30" s="175"/>
    </row>
    <row r="31" spans="1:19">
      <c r="A31" s="388"/>
      <c r="B31" s="388" t="s">
        <v>133</v>
      </c>
      <c r="C31" s="388"/>
      <c r="D31" s="388"/>
      <c r="E31" s="388"/>
      <c r="F31" s="363">
        <f>SUM(F10:F30)</f>
        <v>49924295953</v>
      </c>
      <c r="G31" s="388"/>
      <c r="H31" s="363">
        <f>SUM(H10:H30)</f>
        <v>41909044277</v>
      </c>
      <c r="I31" s="388"/>
      <c r="J31" s="363">
        <v>29785518860.873344</v>
      </c>
      <c r="K31" s="388"/>
      <c r="L31" s="363">
        <v>15549562836.153881</v>
      </c>
      <c r="M31" s="388"/>
      <c r="N31" s="363">
        <v>33108208416.51535</v>
      </c>
      <c r="O31" s="388"/>
      <c r="P31" s="363">
        <v>40808829651.690002</v>
      </c>
      <c r="Q31" s="391"/>
      <c r="R31" s="363">
        <v>33448662366.8508</v>
      </c>
    </row>
    <row r="32" spans="1:19">
      <c r="F32" s="11"/>
      <c r="H32" s="11"/>
      <c r="J32" s="11"/>
      <c r="L32" s="11"/>
      <c r="N32" s="11"/>
    </row>
    <row r="33" spans="2:24">
      <c r="B33" s="16" t="s">
        <v>132</v>
      </c>
      <c r="F33" s="11"/>
      <c r="H33" s="11"/>
      <c r="J33" s="11"/>
      <c r="L33" s="11"/>
      <c r="N33" s="11"/>
    </row>
    <row r="34" spans="2:24">
      <c r="C34" s="392" t="s">
        <v>198</v>
      </c>
      <c r="D34" s="392"/>
      <c r="E34" s="392"/>
      <c r="F34" s="11">
        <v>10238085215</v>
      </c>
      <c r="G34" s="392"/>
      <c r="H34" s="11">
        <v>4476227154</v>
      </c>
      <c r="I34" s="392"/>
      <c r="J34" s="11">
        <v>3851099577.2399998</v>
      </c>
      <c r="K34" s="392"/>
      <c r="L34" s="11">
        <v>1776169555.4400001</v>
      </c>
      <c r="M34" s="392"/>
      <c r="N34" s="11">
        <v>3111321248.0200005</v>
      </c>
      <c r="O34" s="392"/>
      <c r="P34" s="11">
        <v>4613483804.9000015</v>
      </c>
      <c r="Q34" s="384"/>
      <c r="R34" s="175">
        <v>6008864629.5499992</v>
      </c>
      <c r="S34" s="175"/>
    </row>
    <row r="35" spans="2:24">
      <c r="C35" s="392" t="s">
        <v>172</v>
      </c>
      <c r="D35" s="392"/>
      <c r="E35" s="392"/>
      <c r="F35" s="394">
        <v>1749750629</v>
      </c>
      <c r="G35" s="392"/>
      <c r="H35" s="11">
        <v>1395691842</v>
      </c>
      <c r="I35" s="392"/>
      <c r="J35" s="11">
        <v>1207942060.0099995</v>
      </c>
      <c r="K35" s="392"/>
      <c r="L35" s="11">
        <v>649234980.57291436</v>
      </c>
      <c r="M35" s="392"/>
      <c r="N35" s="11">
        <v>1204227074.8199999</v>
      </c>
      <c r="O35" s="392"/>
      <c r="P35" s="11">
        <v>1272627703.1899991</v>
      </c>
      <c r="Q35" s="384"/>
      <c r="R35" s="175">
        <v>758887530.7700001</v>
      </c>
      <c r="S35" s="175"/>
    </row>
    <row r="36" spans="2:24">
      <c r="C36" s="392" t="s">
        <v>199</v>
      </c>
      <c r="D36" s="392"/>
      <c r="E36" s="392"/>
      <c r="F36" s="394">
        <v>15314617502</v>
      </c>
      <c r="G36" s="392"/>
      <c r="H36" s="394">
        <v>13969404947</v>
      </c>
      <c r="I36" s="392"/>
      <c r="J36" s="394">
        <v>10162391909.610001</v>
      </c>
      <c r="K36" s="392"/>
      <c r="L36" s="394">
        <v>4740497329.0900002</v>
      </c>
      <c r="M36" s="392"/>
      <c r="N36" s="394">
        <v>12797682310.2234</v>
      </c>
      <c r="O36" s="392"/>
      <c r="P36" s="11">
        <v>17078668374.647142</v>
      </c>
      <c r="Q36" s="384"/>
      <c r="R36" s="175">
        <v>8284276452.9260006</v>
      </c>
      <c r="S36" s="175"/>
    </row>
    <row r="37" spans="2:24">
      <c r="C37" s="392" t="s">
        <v>200</v>
      </c>
      <c r="D37" s="392"/>
      <c r="E37" s="392"/>
      <c r="F37" s="394">
        <v>5753924379</v>
      </c>
      <c r="G37" s="392"/>
      <c r="H37" s="394">
        <v>6146842791</v>
      </c>
      <c r="I37" s="392"/>
      <c r="J37" s="394">
        <v>3949366558.2227402</v>
      </c>
      <c r="K37" s="392"/>
      <c r="L37" s="394">
        <v>5436873775.3729477</v>
      </c>
      <c r="M37" s="392"/>
      <c r="N37" s="394">
        <v>7140815835.3645916</v>
      </c>
      <c r="O37" s="392"/>
      <c r="P37" s="11">
        <v>12056435123.879997</v>
      </c>
      <c r="Q37" s="384"/>
      <c r="R37" s="175">
        <v>9112524172.0699883</v>
      </c>
      <c r="S37" s="175"/>
    </row>
    <row r="38" spans="2:24">
      <c r="C38" s="392" t="s">
        <v>171</v>
      </c>
      <c r="D38" s="392"/>
      <c r="E38" s="392"/>
      <c r="F38" s="394">
        <v>977273782</v>
      </c>
      <c r="G38" s="392"/>
      <c r="H38" s="394">
        <v>1114486481</v>
      </c>
      <c r="I38" s="392"/>
      <c r="J38" s="394">
        <v>742279447.51999998</v>
      </c>
      <c r="K38" s="392"/>
      <c r="L38" s="394">
        <v>844355178.55972743</v>
      </c>
      <c r="M38" s="392"/>
      <c r="N38" s="394">
        <v>792812124.50999999</v>
      </c>
      <c r="O38" s="392"/>
      <c r="P38" s="11">
        <v>866038055.57000017</v>
      </c>
      <c r="Q38" s="384"/>
      <c r="R38" s="175">
        <v>1261739845.9239998</v>
      </c>
      <c r="S38" s="175"/>
    </row>
    <row r="39" spans="2:24">
      <c r="C39" s="392" t="s">
        <v>201</v>
      </c>
      <c r="D39" s="392"/>
      <c r="E39" s="392"/>
      <c r="F39" s="394">
        <v>314186163</v>
      </c>
      <c r="G39" s="392"/>
      <c r="H39" s="394">
        <v>175941510</v>
      </c>
      <c r="I39" s="392"/>
      <c r="J39" s="394">
        <v>194834592.95000002</v>
      </c>
      <c r="K39" s="392"/>
      <c r="L39" s="394">
        <v>217376332.56928572</v>
      </c>
      <c r="M39" s="392"/>
      <c r="N39" s="394">
        <v>269229294.99000001</v>
      </c>
      <c r="O39" s="392"/>
      <c r="P39" s="11">
        <v>328523569.03999996</v>
      </c>
      <c r="Q39" s="384"/>
      <c r="R39" s="175">
        <v>184204510.89999998</v>
      </c>
      <c r="S39" s="175"/>
    </row>
    <row r="40" spans="2:24">
      <c r="C40" s="392" t="s">
        <v>202</v>
      </c>
      <c r="D40" s="392"/>
      <c r="E40" s="392"/>
      <c r="F40" s="394">
        <v>1886650550</v>
      </c>
      <c r="G40" s="392"/>
      <c r="H40" s="394">
        <v>1875609663</v>
      </c>
      <c r="I40" s="392"/>
      <c r="J40" s="394">
        <v>3929291502.6600003</v>
      </c>
      <c r="K40" s="392"/>
      <c r="L40" s="394">
        <v>541313893.99000001</v>
      </c>
      <c r="M40" s="392"/>
      <c r="N40" s="394">
        <v>1933739932.3099995</v>
      </c>
      <c r="O40" s="392"/>
      <c r="P40" s="11">
        <v>3026680688.3499994</v>
      </c>
      <c r="Q40" s="384"/>
      <c r="R40" s="175">
        <v>3404641899.5700002</v>
      </c>
      <c r="S40" s="175"/>
    </row>
    <row r="41" spans="2:24">
      <c r="C41" s="392" t="s">
        <v>203</v>
      </c>
      <c r="D41" s="392"/>
      <c r="E41" s="392"/>
      <c r="F41" s="11">
        <v>412426107</v>
      </c>
      <c r="G41" s="392"/>
      <c r="H41" s="11">
        <v>188348588</v>
      </c>
      <c r="I41" s="392"/>
      <c r="J41" s="11">
        <v>147741972.31</v>
      </c>
      <c r="K41" s="392"/>
      <c r="L41" s="11">
        <v>35230360.730000004</v>
      </c>
      <c r="M41" s="392"/>
      <c r="N41" s="11">
        <v>94768003</v>
      </c>
      <c r="O41" s="392"/>
      <c r="P41" s="11">
        <v>61856921.330000013</v>
      </c>
      <c r="Q41" s="384"/>
      <c r="R41" s="175">
        <v>48504561.150000006</v>
      </c>
      <c r="S41" s="175"/>
    </row>
    <row r="42" spans="2:24">
      <c r="C42" s="392" t="s">
        <v>206</v>
      </c>
      <c r="D42" s="392"/>
      <c r="E42" s="392"/>
      <c r="F42" s="11">
        <v>68585729</v>
      </c>
      <c r="G42" s="392"/>
      <c r="H42" s="11">
        <v>35522755</v>
      </c>
      <c r="I42" s="392"/>
      <c r="J42" s="11">
        <v>42875675.299999982</v>
      </c>
      <c r="K42" s="392"/>
      <c r="L42" s="11">
        <v>7318294.6799998954</v>
      </c>
      <c r="M42" s="392"/>
      <c r="N42" s="11">
        <v>2210169.6339999288</v>
      </c>
      <c r="O42" s="392"/>
      <c r="P42" s="11">
        <v>13165637.769999981</v>
      </c>
      <c r="Q42" s="384"/>
      <c r="R42" s="175">
        <v>15265043.380000025</v>
      </c>
      <c r="S42" s="175"/>
    </row>
    <row r="43" spans="2:24">
      <c r="C43" s="392" t="s">
        <v>142</v>
      </c>
      <c r="D43" s="392"/>
      <c r="E43" s="392"/>
      <c r="F43" s="11">
        <v>152807844</v>
      </c>
      <c r="G43" s="392"/>
      <c r="H43" s="11">
        <v>5579303</v>
      </c>
      <c r="I43" s="392"/>
      <c r="J43" s="11">
        <v>0</v>
      </c>
      <c r="K43" s="392"/>
      <c r="L43" s="11">
        <v>4839038.0799999991</v>
      </c>
      <c r="M43" s="392"/>
      <c r="N43" s="11">
        <v>5489002.709999999</v>
      </c>
      <c r="O43" s="392"/>
      <c r="P43" s="11">
        <v>20684072.760000002</v>
      </c>
      <c r="Q43" s="384"/>
      <c r="R43" s="175">
        <v>1224447.48</v>
      </c>
      <c r="S43" s="175"/>
    </row>
    <row r="44" spans="2:24" hidden="1">
      <c r="C44" s="393" t="s">
        <v>141</v>
      </c>
      <c r="D44" s="392"/>
      <c r="E44" s="392"/>
      <c r="F44" s="11">
        <v>0</v>
      </c>
      <c r="G44" s="392"/>
      <c r="H44" s="11"/>
      <c r="I44" s="392"/>
      <c r="J44" s="11">
        <v>4989754.3229999999</v>
      </c>
      <c r="K44" s="392"/>
      <c r="L44" s="11"/>
      <c r="M44" s="392"/>
      <c r="N44" s="11">
        <v>0</v>
      </c>
      <c r="O44" s="392"/>
      <c r="P44" s="11">
        <v>2535289114.4899998</v>
      </c>
      <c r="Q44" s="384"/>
      <c r="R44" s="175">
        <v>0</v>
      </c>
      <c r="S44" s="175"/>
    </row>
    <row r="45" spans="2:24">
      <c r="C45" s="392" t="s">
        <v>207</v>
      </c>
      <c r="D45" s="392"/>
      <c r="E45" s="392"/>
      <c r="F45" s="11">
        <v>1167607314</v>
      </c>
      <c r="G45" s="392"/>
      <c r="H45" s="11">
        <v>963181411</v>
      </c>
      <c r="I45" s="392"/>
      <c r="J45" s="11">
        <v>0</v>
      </c>
      <c r="K45" s="392"/>
      <c r="L45" s="11"/>
      <c r="M45" s="392"/>
      <c r="N45" s="11"/>
      <c r="O45" s="392"/>
      <c r="P45" s="11"/>
      <c r="Q45" s="384"/>
      <c r="S45" s="175"/>
    </row>
    <row r="46" spans="2:24">
      <c r="C46" s="392" t="s">
        <v>208</v>
      </c>
      <c r="D46" s="392"/>
      <c r="E46" s="392"/>
      <c r="F46" s="11">
        <v>251870102</v>
      </c>
      <c r="G46" s="392"/>
      <c r="H46" s="11">
        <v>560284549</v>
      </c>
      <c r="I46" s="392"/>
      <c r="J46" s="11">
        <v>39698381.720000245</v>
      </c>
      <c r="K46" s="392"/>
      <c r="L46" s="11">
        <v>10656257.640000217</v>
      </c>
      <c r="M46" s="392"/>
      <c r="N46" s="11">
        <v>62197540.763000183</v>
      </c>
      <c r="O46" s="392"/>
      <c r="P46" s="11">
        <v>192405315.97999996</v>
      </c>
      <c r="Q46" s="384"/>
      <c r="R46" s="175">
        <v>90845101.518000007</v>
      </c>
      <c r="S46" s="175"/>
    </row>
    <row r="47" spans="2:24" ht="15">
      <c r="C47" s="406" t="s">
        <v>209</v>
      </c>
      <c r="D47" s="392"/>
      <c r="E47" s="392"/>
      <c r="F47" s="11">
        <v>68192126</v>
      </c>
      <c r="G47" s="392"/>
      <c r="H47" s="11">
        <v>61824434</v>
      </c>
      <c r="I47" s="392"/>
      <c r="J47" s="11">
        <v>24986000</v>
      </c>
      <c r="K47" s="392"/>
      <c r="L47" s="11">
        <v>33681581.640000001</v>
      </c>
      <c r="M47" s="392"/>
      <c r="N47" s="11"/>
      <c r="O47" s="392"/>
      <c r="P47" s="11">
        <v>0</v>
      </c>
      <c r="Q47" s="384"/>
      <c r="R47" s="175">
        <v>6051743.9500000002</v>
      </c>
      <c r="S47" s="175"/>
      <c r="X47" s="10" t="s">
        <v>140</v>
      </c>
    </row>
    <row r="48" spans="2:24">
      <c r="C48" s="10" t="s">
        <v>197</v>
      </c>
      <c r="E48" s="392"/>
      <c r="F48" s="11">
        <v>5195272671</v>
      </c>
      <c r="G48" s="392"/>
      <c r="H48" s="11">
        <v>4661400010</v>
      </c>
      <c r="I48" s="392"/>
      <c r="J48" s="11">
        <v>855800150.48000002</v>
      </c>
      <c r="K48" s="392"/>
      <c r="L48" s="11">
        <v>354209815.65999997</v>
      </c>
      <c r="M48" s="392"/>
      <c r="N48" s="11">
        <v>114380731.20999999</v>
      </c>
      <c r="O48" s="392"/>
      <c r="P48" s="11">
        <v>20736734.680000015</v>
      </c>
      <c r="Q48" s="384"/>
      <c r="R48" s="175">
        <v>19051829.720000003</v>
      </c>
      <c r="S48" s="175"/>
    </row>
    <row r="49" spans="1:19">
      <c r="A49" s="388"/>
      <c r="B49" s="388" t="s">
        <v>130</v>
      </c>
      <c r="C49" s="388"/>
      <c r="D49" s="388"/>
      <c r="E49" s="388"/>
      <c r="F49" s="363">
        <f>SUM(F34:F48)</f>
        <v>43551250113</v>
      </c>
      <c r="G49" s="388"/>
      <c r="H49" s="363">
        <f>SUM(H34:H48)</f>
        <v>35630345438</v>
      </c>
      <c r="I49" s="388"/>
      <c r="J49" s="363">
        <v>25153297582.345745</v>
      </c>
      <c r="K49" s="388"/>
      <c r="L49" s="363">
        <v>14651756394.024874</v>
      </c>
      <c r="M49" s="388"/>
      <c r="N49" s="363">
        <v>27528873267.554989</v>
      </c>
      <c r="O49" s="388"/>
      <c r="P49" s="363">
        <v>42086595116.587143</v>
      </c>
      <c r="Q49" s="391"/>
      <c r="R49" s="363">
        <v>29196081768.907993</v>
      </c>
    </row>
    <row r="50" spans="1:19">
      <c r="F50" s="11"/>
      <c r="H50" s="11"/>
      <c r="J50" s="11"/>
      <c r="L50" s="11"/>
      <c r="N50" s="11"/>
    </row>
    <row r="51" spans="1:19" ht="14.4" thickBot="1">
      <c r="A51" s="386" t="s">
        <v>139</v>
      </c>
      <c r="B51" s="386"/>
      <c r="C51" s="386"/>
      <c r="D51" s="386"/>
      <c r="E51" s="386"/>
      <c r="F51" s="385">
        <f>F31-F49</f>
        <v>6373045840</v>
      </c>
      <c r="G51" s="386"/>
      <c r="H51" s="385">
        <f>H31-H49</f>
        <v>6278698839</v>
      </c>
      <c r="I51" s="386"/>
      <c r="J51" s="385">
        <v>4632221278.5275993</v>
      </c>
      <c r="K51" s="386"/>
      <c r="L51" s="385">
        <v>897806442.12900734</v>
      </c>
      <c r="M51" s="386"/>
      <c r="N51" s="385">
        <v>5579335148.9603615</v>
      </c>
      <c r="O51" s="386"/>
      <c r="P51" s="385">
        <v>-1277765464.8971405</v>
      </c>
      <c r="Q51" s="390"/>
      <c r="R51" s="385">
        <v>4252580597.9428062</v>
      </c>
      <c r="S51" s="175"/>
    </row>
    <row r="52" spans="1:19">
      <c r="F52" s="11"/>
      <c r="H52" s="11"/>
      <c r="J52" s="11"/>
      <c r="L52" s="11"/>
      <c r="N52" s="11"/>
    </row>
    <row r="53" spans="1:19">
      <c r="A53" s="16" t="s">
        <v>138</v>
      </c>
      <c r="F53" s="11"/>
      <c r="H53" s="11"/>
      <c r="J53" s="11"/>
      <c r="L53" s="11"/>
      <c r="N53" s="11"/>
    </row>
    <row r="54" spans="1:19">
      <c r="A54" s="16"/>
      <c r="B54" s="16" t="s">
        <v>135</v>
      </c>
      <c r="F54" s="11"/>
      <c r="H54" s="11"/>
      <c r="J54" s="11"/>
      <c r="L54" s="11"/>
      <c r="N54" s="11"/>
    </row>
    <row r="55" spans="1:19">
      <c r="A55" s="16"/>
      <c r="B55" s="16"/>
      <c r="C55" s="10" t="s">
        <v>210</v>
      </c>
      <c r="F55" s="11">
        <v>200000000</v>
      </c>
      <c r="H55" s="11">
        <v>0</v>
      </c>
      <c r="J55" s="11"/>
      <c r="L55" s="11"/>
      <c r="N55" s="11"/>
      <c r="S55" s="175"/>
    </row>
    <row r="56" spans="1:19">
      <c r="C56" s="10" t="s">
        <v>211</v>
      </c>
      <c r="F56" s="11">
        <v>160710735</v>
      </c>
      <c r="H56" s="11">
        <v>314365324</v>
      </c>
      <c r="I56" s="378"/>
      <c r="J56" s="11">
        <v>59792031.50999999</v>
      </c>
      <c r="L56" s="11">
        <v>1437906364.29</v>
      </c>
      <c r="N56" s="11">
        <v>406093911.76999998</v>
      </c>
      <c r="P56" s="11">
        <v>1627165202.8299999</v>
      </c>
      <c r="Q56" s="384"/>
      <c r="R56" s="175">
        <v>548933450.44000006</v>
      </c>
      <c r="S56" s="175"/>
    </row>
    <row r="57" spans="1:19">
      <c r="C57" s="10" t="s">
        <v>212</v>
      </c>
      <c r="F57" s="11">
        <v>0</v>
      </c>
      <c r="H57" s="11">
        <v>149995000</v>
      </c>
      <c r="I57" s="378"/>
      <c r="J57" s="11"/>
      <c r="L57" s="11"/>
      <c r="N57" s="11"/>
      <c r="P57" s="11"/>
      <c r="Q57" s="384"/>
      <c r="S57" s="175"/>
    </row>
    <row r="58" spans="1:19" ht="15.75" customHeight="1">
      <c r="C58" s="10" t="s">
        <v>213</v>
      </c>
      <c r="F58" s="11">
        <v>19680</v>
      </c>
      <c r="H58" s="11">
        <v>23184</v>
      </c>
      <c r="I58" s="378"/>
      <c r="J58" s="11">
        <v>2954</v>
      </c>
      <c r="L58" s="11">
        <v>8490.91</v>
      </c>
      <c r="N58" s="11">
        <v>767617</v>
      </c>
      <c r="P58" s="11">
        <v>54240</v>
      </c>
      <c r="Q58" s="384"/>
      <c r="R58" s="175">
        <v>14167</v>
      </c>
      <c r="S58" s="175"/>
    </row>
    <row r="59" spans="1:19">
      <c r="A59" s="388"/>
      <c r="B59" s="388" t="s">
        <v>133</v>
      </c>
      <c r="C59" s="388"/>
      <c r="D59" s="388"/>
      <c r="E59" s="388"/>
      <c r="F59" s="363">
        <f>SUM(F55:F58)</f>
        <v>360730415</v>
      </c>
      <c r="G59" s="388"/>
      <c r="H59" s="363">
        <f>SUM(H55:H58)</f>
        <v>464383508</v>
      </c>
      <c r="I59" s="389"/>
      <c r="J59" s="363">
        <v>59794985.50999999</v>
      </c>
      <c r="K59" s="388"/>
      <c r="L59" s="363">
        <v>1437914855.2</v>
      </c>
      <c r="M59" s="388"/>
      <c r="N59" s="363">
        <v>406861528.76999998</v>
      </c>
      <c r="O59" s="388"/>
      <c r="P59" s="363">
        <v>1627219442.8299999</v>
      </c>
      <c r="Q59" s="391"/>
      <c r="R59" s="363">
        <v>548947617.44000006</v>
      </c>
    </row>
    <row r="60" spans="1:19">
      <c r="F60" s="11"/>
      <c r="H60" s="11"/>
      <c r="J60" s="11"/>
      <c r="L60" s="11"/>
      <c r="N60" s="11"/>
      <c r="P60" s="11"/>
      <c r="Q60" s="384"/>
    </row>
    <row r="61" spans="1:19">
      <c r="B61" s="16" t="s">
        <v>132</v>
      </c>
      <c r="F61" s="11"/>
      <c r="H61" s="11"/>
      <c r="J61" s="11"/>
      <c r="L61" s="11"/>
      <c r="N61" s="11"/>
      <c r="P61" s="11"/>
      <c r="Q61" s="384"/>
    </row>
    <row r="62" spans="1:19">
      <c r="C62" s="10" t="s">
        <v>214</v>
      </c>
      <c r="F62" s="11">
        <v>3266771548</v>
      </c>
      <c r="H62" s="11">
        <v>420113982</v>
      </c>
      <c r="I62" s="378"/>
      <c r="J62" s="11">
        <v>1489551485.6099999</v>
      </c>
      <c r="L62" s="11">
        <v>538872822.75</v>
      </c>
      <c r="N62" s="11">
        <v>82056714.730000019</v>
      </c>
      <c r="P62" s="10"/>
      <c r="Q62" s="384"/>
      <c r="R62" s="175">
        <v>110679.14</v>
      </c>
      <c r="S62" s="175"/>
    </row>
    <row r="63" spans="1:19">
      <c r="C63" s="10" t="s">
        <v>215</v>
      </c>
      <c r="F63" s="11">
        <v>0</v>
      </c>
      <c r="H63" s="11">
        <v>2662</v>
      </c>
      <c r="I63" s="378"/>
      <c r="J63" s="11">
        <v>37910.71</v>
      </c>
      <c r="L63" s="11">
        <v>47873.11</v>
      </c>
      <c r="N63" s="11"/>
      <c r="P63" s="11">
        <v>317835.73</v>
      </c>
      <c r="Q63" s="384"/>
      <c r="S63" s="175"/>
    </row>
    <row r="64" spans="1:19">
      <c r="C64" s="10" t="s">
        <v>216</v>
      </c>
      <c r="F64" s="11">
        <v>148481941</v>
      </c>
      <c r="H64" s="11">
        <v>4402633</v>
      </c>
      <c r="I64" s="378"/>
      <c r="J64" s="11">
        <v>6895840.1200000001</v>
      </c>
      <c r="L64" s="11">
        <v>5053251.3</v>
      </c>
      <c r="N64" s="11">
        <v>4026532.8200000003</v>
      </c>
      <c r="P64" s="11">
        <v>39082801.259999998</v>
      </c>
      <c r="Q64" s="384"/>
      <c r="R64" s="175">
        <v>4073377.7099999995</v>
      </c>
      <c r="S64" s="175"/>
    </row>
    <row r="65" spans="1:19">
      <c r="C65" s="10" t="s">
        <v>217</v>
      </c>
      <c r="F65" s="11">
        <v>55025478</v>
      </c>
      <c r="H65" s="11">
        <v>251925526</v>
      </c>
      <c r="I65" s="378"/>
      <c r="J65" s="11">
        <v>16143557.73</v>
      </c>
      <c r="L65" s="11">
        <v>24767746.850000001</v>
      </c>
      <c r="N65" s="11">
        <v>23286894.16</v>
      </c>
      <c r="P65" s="11">
        <v>43525179.469999999</v>
      </c>
      <c r="Q65" s="384"/>
      <c r="R65" s="175">
        <v>41057155.280000001</v>
      </c>
      <c r="S65" s="175"/>
    </row>
    <row r="66" spans="1:19">
      <c r="C66" s="10" t="s">
        <v>218</v>
      </c>
      <c r="F66" s="11">
        <v>83415929</v>
      </c>
      <c r="H66" s="11">
        <v>19500000</v>
      </c>
      <c r="I66" s="378"/>
      <c r="J66" s="11">
        <v>8338000</v>
      </c>
      <c r="L66" s="11">
        <v>20785558.920000002</v>
      </c>
      <c r="N66" s="11">
        <v>6950000</v>
      </c>
      <c r="P66" s="11"/>
      <c r="Q66" s="384"/>
      <c r="S66" s="175"/>
    </row>
    <row r="67" spans="1:19">
      <c r="C67" s="10" t="s">
        <v>219</v>
      </c>
      <c r="F67" s="11">
        <v>2157410</v>
      </c>
      <c r="H67" s="11">
        <v>1036716</v>
      </c>
      <c r="I67" s="378"/>
      <c r="J67" s="11">
        <v>844515.29</v>
      </c>
      <c r="L67" s="11">
        <v>1102198.3199999998</v>
      </c>
      <c r="N67" s="11">
        <v>1454899.32</v>
      </c>
      <c r="P67" s="11">
        <v>1240188.17</v>
      </c>
      <c r="Q67" s="384"/>
      <c r="R67" s="175">
        <v>328728.77</v>
      </c>
      <c r="S67" s="175"/>
    </row>
    <row r="68" spans="1:19">
      <c r="C68" s="10" t="s">
        <v>220</v>
      </c>
      <c r="F68" s="11">
        <v>254400000</v>
      </c>
      <c r="H68" s="11">
        <v>99478500</v>
      </c>
      <c r="I68" s="378"/>
      <c r="J68" s="11">
        <v>70000</v>
      </c>
      <c r="L68" s="11"/>
      <c r="N68" s="11"/>
      <c r="P68" s="11">
        <v>26508100</v>
      </c>
      <c r="Q68" s="384"/>
      <c r="R68" s="175">
        <v>0</v>
      </c>
      <c r="S68" s="175"/>
    </row>
    <row r="69" spans="1:19">
      <c r="C69" s="10" t="s">
        <v>221</v>
      </c>
      <c r="F69" s="11">
        <v>199920000</v>
      </c>
      <c r="H69" s="11">
        <v>921876</v>
      </c>
      <c r="I69" s="378"/>
      <c r="J69" s="11">
        <v>181714.27000000002</v>
      </c>
      <c r="L69" s="11"/>
      <c r="N69" s="11"/>
      <c r="P69" s="11"/>
      <c r="Q69" s="384"/>
      <c r="S69" s="175"/>
    </row>
    <row r="70" spans="1:19">
      <c r="C70" s="10" t="s">
        <v>222</v>
      </c>
      <c r="F70" s="11">
        <v>0</v>
      </c>
      <c r="H70" s="11">
        <v>27800</v>
      </c>
      <c r="I70" s="378"/>
      <c r="J70" s="11">
        <v>278470</v>
      </c>
      <c r="L70" s="11"/>
      <c r="N70" s="11"/>
      <c r="P70" s="11"/>
      <c r="Q70" s="384"/>
      <c r="S70" s="175"/>
    </row>
    <row r="71" spans="1:19">
      <c r="C71" s="10" t="s">
        <v>223</v>
      </c>
      <c r="F71" s="11">
        <v>9000000</v>
      </c>
      <c r="H71" s="11">
        <v>149995000</v>
      </c>
      <c r="I71" s="378"/>
      <c r="J71" s="11"/>
      <c r="L71" s="11"/>
      <c r="N71" s="11"/>
      <c r="P71" s="11"/>
      <c r="Q71" s="384"/>
      <c r="S71" s="175"/>
    </row>
    <row r="72" spans="1:19">
      <c r="C72" s="10" t="s">
        <v>224</v>
      </c>
      <c r="F72" s="11">
        <v>6656630</v>
      </c>
      <c r="H72" s="11">
        <v>11082202</v>
      </c>
      <c r="I72" s="378"/>
      <c r="J72" s="11">
        <v>222187.5</v>
      </c>
      <c r="L72" s="11"/>
      <c r="N72" s="11"/>
      <c r="P72" s="11">
        <v>16810325.149999999</v>
      </c>
      <c r="Q72" s="384"/>
      <c r="R72" s="175">
        <v>0</v>
      </c>
      <c r="S72" s="175"/>
    </row>
    <row r="73" spans="1:19">
      <c r="C73" s="10" t="s">
        <v>225</v>
      </c>
      <c r="F73" s="11">
        <v>219259</v>
      </c>
      <c r="H73" s="11">
        <v>943600</v>
      </c>
      <c r="I73" s="378"/>
      <c r="J73" s="11"/>
      <c r="L73" s="11"/>
      <c r="N73" s="11"/>
      <c r="P73" s="11"/>
      <c r="Q73" s="384"/>
      <c r="S73" s="175"/>
    </row>
    <row r="74" spans="1:19">
      <c r="C74" s="10" t="s">
        <v>226</v>
      </c>
      <c r="F74" s="11">
        <v>2282986</v>
      </c>
      <c r="H74" s="11">
        <v>2835058</v>
      </c>
      <c r="I74" s="378"/>
      <c r="J74" s="11">
        <v>1485166.2039999999</v>
      </c>
      <c r="L74" s="11">
        <v>3369073.23</v>
      </c>
      <c r="N74" s="11">
        <v>3757586.02</v>
      </c>
      <c r="P74" s="11">
        <v>3540598.57</v>
      </c>
      <c r="Q74" s="384"/>
      <c r="R74" s="175">
        <v>412310.6</v>
      </c>
      <c r="S74" s="175"/>
    </row>
    <row r="75" spans="1:19">
      <c r="A75" s="388"/>
      <c r="B75" s="388" t="s">
        <v>130</v>
      </c>
      <c r="C75" s="388"/>
      <c r="D75" s="388"/>
      <c r="E75" s="388"/>
      <c r="F75" s="363">
        <f>SUM(F62:F74)</f>
        <v>4028331181</v>
      </c>
      <c r="G75" s="388"/>
      <c r="H75" s="363">
        <f>SUM(H62:H74)</f>
        <v>962265555</v>
      </c>
      <c r="I75" s="389"/>
      <c r="J75" s="363">
        <v>1524048848</v>
      </c>
      <c r="K75" s="388"/>
      <c r="L75" s="363">
        <v>593998524.48000002</v>
      </c>
      <c r="M75" s="388"/>
      <c r="N75" s="363">
        <v>121532627.05</v>
      </c>
      <c r="O75" s="388"/>
      <c r="P75" s="363">
        <v>131025028.34999999</v>
      </c>
      <c r="Q75" s="391"/>
      <c r="R75" s="363">
        <v>145982251.5</v>
      </c>
    </row>
    <row r="76" spans="1:19">
      <c r="F76" s="11"/>
      <c r="H76" s="11"/>
      <c r="I76" s="378"/>
      <c r="J76" s="11"/>
      <c r="L76" s="11"/>
      <c r="N76" s="11"/>
    </row>
    <row r="77" spans="1:19" ht="14.4" thickBot="1">
      <c r="A77" s="386" t="s">
        <v>137</v>
      </c>
      <c r="B77" s="386"/>
      <c r="C77" s="386"/>
      <c r="D77" s="386"/>
      <c r="E77" s="386"/>
      <c r="F77" s="385">
        <f>F59-F75</f>
        <v>-3667600766</v>
      </c>
      <c r="G77" s="386"/>
      <c r="H77" s="385">
        <f>H59-H75</f>
        <v>-497882047</v>
      </c>
      <c r="I77" s="387"/>
      <c r="J77" s="385">
        <v>-1464253862</v>
      </c>
      <c r="K77" s="386"/>
      <c r="L77" s="385">
        <v>843916330.72000003</v>
      </c>
      <c r="M77" s="386"/>
      <c r="N77" s="385">
        <v>285328901.71999997</v>
      </c>
      <c r="O77" s="386"/>
      <c r="P77" s="385">
        <v>1496194414.48</v>
      </c>
      <c r="Q77" s="390"/>
      <c r="R77" s="385">
        <v>402965365.94000006</v>
      </c>
    </row>
    <row r="78" spans="1:19">
      <c r="F78" s="11"/>
      <c r="H78" s="11"/>
      <c r="J78" s="11"/>
      <c r="L78" s="11"/>
      <c r="N78" s="11"/>
    </row>
    <row r="79" spans="1:19">
      <c r="A79" s="16" t="s">
        <v>136</v>
      </c>
      <c r="F79" s="11"/>
      <c r="H79" s="11"/>
      <c r="J79" s="11"/>
      <c r="L79" s="11"/>
      <c r="N79" s="11"/>
    </row>
    <row r="80" spans="1:19" hidden="1">
      <c r="A80" s="16"/>
      <c r="B80" s="16" t="s">
        <v>135</v>
      </c>
      <c r="F80" s="11"/>
      <c r="H80" s="11"/>
      <c r="J80" s="11"/>
      <c r="L80" s="11"/>
      <c r="N80" s="11"/>
    </row>
    <row r="81" spans="1:19" hidden="1">
      <c r="A81" s="16"/>
      <c r="B81" s="16"/>
      <c r="C81" s="10" t="s">
        <v>134</v>
      </c>
      <c r="F81" s="11">
        <v>0</v>
      </c>
      <c r="H81" s="11">
        <v>0</v>
      </c>
      <c r="J81" s="11">
        <v>0</v>
      </c>
      <c r="L81" s="11">
        <v>0</v>
      </c>
      <c r="N81" s="11">
        <v>0</v>
      </c>
    </row>
    <row r="82" spans="1:19" hidden="1">
      <c r="C82" s="10" t="s">
        <v>131</v>
      </c>
      <c r="F82" s="11">
        <v>0</v>
      </c>
      <c r="H82" s="11">
        <v>0</v>
      </c>
      <c r="J82" s="11">
        <v>0</v>
      </c>
      <c r="L82" s="11">
        <v>0</v>
      </c>
      <c r="N82" s="11">
        <v>0</v>
      </c>
      <c r="P82" s="175">
        <v>0</v>
      </c>
    </row>
    <row r="83" spans="1:19" hidden="1">
      <c r="A83" s="388"/>
      <c r="B83" s="388" t="s">
        <v>133</v>
      </c>
      <c r="C83" s="388"/>
      <c r="D83" s="388"/>
      <c r="E83" s="388"/>
      <c r="F83" s="363">
        <v>0</v>
      </c>
      <c r="G83" s="388"/>
      <c r="H83" s="363">
        <v>0</v>
      </c>
      <c r="I83" s="388"/>
      <c r="J83" s="363">
        <v>0</v>
      </c>
      <c r="K83" s="388"/>
      <c r="L83" s="363">
        <v>0</v>
      </c>
      <c r="M83" s="388"/>
      <c r="N83" s="363">
        <v>0</v>
      </c>
      <c r="O83" s="388"/>
      <c r="P83" s="363">
        <v>0</v>
      </c>
    </row>
    <row r="84" spans="1:19" hidden="1">
      <c r="F84" s="11"/>
      <c r="H84" s="11"/>
      <c r="J84" s="11"/>
      <c r="L84" s="11"/>
      <c r="N84" s="11"/>
    </row>
    <row r="85" spans="1:19">
      <c r="B85" s="16" t="s">
        <v>132</v>
      </c>
      <c r="F85" s="11"/>
      <c r="H85" s="11"/>
      <c r="J85" s="11"/>
      <c r="L85" s="11"/>
      <c r="N85" s="11"/>
    </row>
    <row r="86" spans="1:19">
      <c r="C86" s="10" t="s">
        <v>227</v>
      </c>
      <c r="F86" s="11"/>
      <c r="H86" s="11"/>
      <c r="J86" s="11"/>
      <c r="L86" s="11">
        <v>106274846.65000001</v>
      </c>
      <c r="N86" s="11">
        <v>95282016</v>
      </c>
      <c r="P86" s="175">
        <v>0</v>
      </c>
    </row>
    <row r="87" spans="1:19">
      <c r="C87" s="10" t="s">
        <v>228</v>
      </c>
      <c r="F87" s="11">
        <v>2665781214</v>
      </c>
      <c r="H87" s="11">
        <v>1568102891</v>
      </c>
      <c r="I87" s="378"/>
      <c r="J87" s="11">
        <v>1244213375.3399999</v>
      </c>
      <c r="L87" s="11">
        <v>2268927230.6500001</v>
      </c>
      <c r="N87" s="11">
        <v>744232769</v>
      </c>
      <c r="S87" s="175"/>
    </row>
    <row r="88" spans="1:19">
      <c r="A88" s="388"/>
      <c r="B88" s="388" t="s">
        <v>130</v>
      </c>
      <c r="C88" s="388"/>
      <c r="D88" s="388"/>
      <c r="E88" s="388"/>
      <c r="F88" s="363">
        <f>SUM(F86:F87)</f>
        <v>2665781214</v>
      </c>
      <c r="G88" s="388"/>
      <c r="H88" s="363">
        <f>SUM(H86:H87)</f>
        <v>1568102891</v>
      </c>
      <c r="I88" s="389"/>
      <c r="J88" s="363">
        <v>1244213375.3399999</v>
      </c>
      <c r="K88" s="388"/>
      <c r="L88" s="363">
        <v>2375202077.3000002</v>
      </c>
      <c r="M88" s="388"/>
      <c r="N88" s="363">
        <v>839514785</v>
      </c>
      <c r="O88" s="388"/>
      <c r="P88" s="363">
        <v>0</v>
      </c>
    </row>
    <row r="89" spans="1:19">
      <c r="F89" s="11"/>
      <c r="H89" s="11"/>
      <c r="I89" s="378"/>
      <c r="J89" s="11"/>
      <c r="L89" s="11"/>
      <c r="N89" s="11"/>
    </row>
    <row r="90" spans="1:19" ht="14.4" thickBot="1">
      <c r="A90" s="386" t="s">
        <v>129</v>
      </c>
      <c r="B90" s="386"/>
      <c r="C90" s="386"/>
      <c r="D90" s="386"/>
      <c r="E90" s="386"/>
      <c r="F90" s="385">
        <f>-F88</f>
        <v>-2665781214</v>
      </c>
      <c r="G90" s="386"/>
      <c r="H90" s="385">
        <f>-H88</f>
        <v>-1568102891</v>
      </c>
      <c r="I90" s="387"/>
      <c r="J90" s="385">
        <v>-1244213375.3399999</v>
      </c>
      <c r="K90" s="386"/>
      <c r="L90" s="385">
        <v>-2375202077.3000002</v>
      </c>
      <c r="M90" s="386"/>
      <c r="N90" s="385">
        <v>-839514785</v>
      </c>
      <c r="O90" s="386"/>
      <c r="P90" s="385">
        <v>0</v>
      </c>
    </row>
    <row r="91" spans="1:19">
      <c r="F91" s="11"/>
      <c r="H91" s="11"/>
      <c r="I91" s="378"/>
      <c r="J91" s="11"/>
      <c r="L91" s="11"/>
      <c r="N91" s="11"/>
    </row>
    <row r="92" spans="1:19">
      <c r="A92" s="16" t="s">
        <v>128</v>
      </c>
      <c r="F92" s="11">
        <f>F51+F77+F90</f>
        <v>39663860</v>
      </c>
      <c r="H92" s="11">
        <f>H51+H77+H90</f>
        <v>4212713901</v>
      </c>
      <c r="I92" s="378"/>
      <c r="J92" s="11">
        <v>1923754042.0035994</v>
      </c>
      <c r="L92" s="11">
        <v>-633479304.45099282</v>
      </c>
      <c r="N92" s="11">
        <v>5025149265.6803617</v>
      </c>
      <c r="P92" s="11">
        <v>218428949.58285952</v>
      </c>
      <c r="Q92" s="384"/>
      <c r="R92" s="11">
        <v>4655545963.8828068</v>
      </c>
    </row>
    <row r="93" spans="1:19" hidden="1">
      <c r="F93" s="11"/>
      <c r="H93" s="11"/>
      <c r="I93" s="378"/>
      <c r="J93" s="11"/>
      <c r="L93" s="11"/>
      <c r="N93" s="11"/>
      <c r="P93" s="11"/>
      <c r="Q93" s="384"/>
      <c r="R93" s="11"/>
    </row>
    <row r="94" spans="1:19" hidden="1">
      <c r="A94" s="16" t="s">
        <v>127</v>
      </c>
      <c r="F94" s="11"/>
      <c r="H94" s="11"/>
      <c r="I94" s="378"/>
      <c r="J94" s="11"/>
      <c r="L94" s="11"/>
      <c r="N94" s="11"/>
      <c r="P94" s="11">
        <v>0</v>
      </c>
      <c r="Q94" s="384"/>
      <c r="R94" s="11">
        <v>0</v>
      </c>
    </row>
    <row r="95" spans="1:19" hidden="1">
      <c r="F95" s="11"/>
      <c r="H95" s="11"/>
      <c r="I95" s="378"/>
      <c r="J95" s="11"/>
      <c r="L95" s="11"/>
      <c r="N95" s="11"/>
    </row>
    <row r="96" spans="1:19">
      <c r="A96" s="383" t="s">
        <v>126</v>
      </c>
      <c r="B96" s="381"/>
      <c r="C96" s="381"/>
      <c r="D96" s="381"/>
      <c r="E96" s="381"/>
      <c r="F96" s="379">
        <v>20342765415.391441</v>
      </c>
      <c r="G96" s="381"/>
      <c r="H96" s="379">
        <v>16130051514</v>
      </c>
      <c r="I96" s="382"/>
      <c r="J96" s="379">
        <v>14206297472.01</v>
      </c>
      <c r="K96" s="381"/>
      <c r="L96" s="379">
        <v>14839776776.464363</v>
      </c>
      <c r="M96" s="381"/>
      <c r="N96" s="379">
        <v>9814627510</v>
      </c>
      <c r="O96" s="381"/>
      <c r="P96" s="343">
        <v>10326306495.102806</v>
      </c>
      <c r="Q96" s="380"/>
      <c r="R96" s="379">
        <v>5670760531.2200003</v>
      </c>
    </row>
    <row r="97" spans="1:18">
      <c r="F97" s="11"/>
      <c r="H97" s="11"/>
      <c r="I97" s="378"/>
      <c r="J97" s="11"/>
      <c r="L97" s="11"/>
      <c r="N97" s="11"/>
    </row>
    <row r="98" spans="1:18" ht="14.4" thickBot="1">
      <c r="A98" s="375" t="s">
        <v>125</v>
      </c>
      <c r="B98" s="375"/>
      <c r="C98" s="375"/>
      <c r="D98" s="377">
        <v>5</v>
      </c>
      <c r="E98" s="375" t="s">
        <v>3</v>
      </c>
      <c r="F98" s="373">
        <f>F92+F96</f>
        <v>20382429275.391441</v>
      </c>
      <c r="G98" s="375" t="s">
        <v>3</v>
      </c>
      <c r="H98" s="373">
        <f>H92+H96</f>
        <v>20342765415</v>
      </c>
      <c r="I98" s="376" t="s">
        <v>3</v>
      </c>
      <c r="J98" s="373">
        <v>16130051514.013599</v>
      </c>
      <c r="K98" s="375" t="s">
        <v>3</v>
      </c>
      <c r="L98" s="373">
        <v>14206297472.013371</v>
      </c>
      <c r="M98" s="375" t="s">
        <v>3</v>
      </c>
      <c r="N98" s="373">
        <v>14839776775.680363</v>
      </c>
      <c r="O98" s="375" t="s">
        <v>3</v>
      </c>
      <c r="P98" s="373">
        <v>10544735444.685665</v>
      </c>
      <c r="Q98" s="374" t="s">
        <v>3</v>
      </c>
      <c r="R98" s="373">
        <v>10326306495.102806</v>
      </c>
    </row>
    <row r="99" spans="1:18" ht="14.4" thickTop="1">
      <c r="F99" s="371"/>
      <c r="H99" s="371">
        <v>0.39144134521484375</v>
      </c>
    </row>
    <row r="100" spans="1:18" ht="14.4">
      <c r="A100" s="408" t="s">
        <v>229</v>
      </c>
      <c r="B100" s="408"/>
      <c r="C100" s="408"/>
      <c r="D100" s="408"/>
      <c r="E100" s="408"/>
      <c r="F100" s="408"/>
      <c r="G100" s="408"/>
      <c r="H100" s="408"/>
      <c r="I100" s="12"/>
      <c r="K100" s="12"/>
      <c r="L100" s="12"/>
      <c r="M100" s="12"/>
      <c r="N100" s="12"/>
      <c r="P100" s="12"/>
      <c r="Q100" s="372"/>
      <c r="R100" s="371"/>
    </row>
    <row r="101" spans="1:18" ht="14.4">
      <c r="A101" s="12"/>
      <c r="B101" s="1"/>
      <c r="C101" s="1"/>
      <c r="E101" s="12"/>
      <c r="F101" s="12"/>
      <c r="G101" s="12"/>
      <c r="H101" s="12"/>
      <c r="I101" s="12"/>
      <c r="K101" s="12"/>
      <c r="L101" s="12"/>
      <c r="M101" s="12"/>
      <c r="N101" s="12"/>
      <c r="P101" s="12"/>
      <c r="Q101" s="370"/>
      <c r="R101" s="35"/>
    </row>
    <row r="102" spans="1:18" ht="14.4">
      <c r="A102" s="12"/>
      <c r="B102" s="1"/>
      <c r="C102" s="1"/>
      <c r="E102" s="12"/>
      <c r="F102" s="12"/>
      <c r="G102" s="12"/>
      <c r="H102" s="12"/>
      <c r="I102" s="12"/>
      <c r="K102" s="12"/>
      <c r="L102" s="12"/>
      <c r="M102" s="12"/>
      <c r="N102" s="12"/>
      <c r="P102" s="12"/>
      <c r="Q102" s="370"/>
    </row>
    <row r="103" spans="1:18" ht="14.4">
      <c r="A103" s="17"/>
      <c r="B103" s="1"/>
      <c r="C103" s="1"/>
      <c r="E103" s="12"/>
      <c r="F103" s="17"/>
      <c r="G103" s="12"/>
      <c r="H103" s="17"/>
      <c r="I103" s="12"/>
      <c r="K103" s="12"/>
      <c r="L103" s="17"/>
      <c r="M103" s="12"/>
      <c r="N103" s="17"/>
      <c r="P103" s="17"/>
      <c r="Q103" s="1"/>
    </row>
    <row r="104" spans="1:18">
      <c r="A104" s="11"/>
      <c r="B104" s="19"/>
      <c r="C104" s="1"/>
      <c r="E104" s="17"/>
      <c r="F104" s="11"/>
      <c r="G104" s="17"/>
      <c r="H104" s="11"/>
      <c r="I104" s="17"/>
      <c r="K104" s="17"/>
      <c r="L104" s="11"/>
      <c r="M104" s="17" t="s">
        <v>33</v>
      </c>
      <c r="N104" s="11"/>
      <c r="P104" s="11"/>
      <c r="Q104" s="1"/>
    </row>
    <row r="105" spans="1:18">
      <c r="A105" s="11"/>
      <c r="B105" s="1"/>
      <c r="C105" s="1"/>
      <c r="E105" s="11"/>
      <c r="F105" s="11"/>
      <c r="G105" s="11"/>
      <c r="H105" s="11"/>
      <c r="I105" s="11"/>
      <c r="J105" s="11"/>
      <c r="K105" s="11"/>
      <c r="L105" s="11"/>
      <c r="M105" s="11" t="s">
        <v>0</v>
      </c>
      <c r="N105" s="11"/>
      <c r="P105" s="11"/>
    </row>
    <row r="106" spans="1:18" ht="14.4">
      <c r="A106" s="11"/>
      <c r="B106" s="1"/>
      <c r="C106" s="1"/>
      <c r="D106" s="4"/>
      <c r="E106" s="12"/>
      <c r="F106" s="171"/>
      <c r="G106" s="12"/>
      <c r="H106" s="171"/>
      <c r="I106" s="12"/>
      <c r="J106" s="171"/>
      <c r="K106" s="12"/>
      <c r="L106" s="171"/>
      <c r="M106" s="12"/>
      <c r="N106" s="171"/>
      <c r="P106" s="171"/>
    </row>
    <row r="107" spans="1:18">
      <c r="A107" s="4"/>
      <c r="B107" s="4"/>
      <c r="C107" s="4"/>
      <c r="D107" s="4"/>
      <c r="E107" s="4"/>
      <c r="G107" s="4"/>
      <c r="I107" s="4"/>
      <c r="K107" s="4"/>
      <c r="M107" s="4"/>
    </row>
    <row r="108" spans="1:18" ht="15.6">
      <c r="A108" s="368"/>
      <c r="B108" s="368"/>
      <c r="C108" s="368"/>
      <c r="D108" s="369"/>
      <c r="E108" s="368"/>
      <c r="G108" s="368"/>
      <c r="I108" s="368"/>
      <c r="K108" s="368"/>
      <c r="M108" s="368"/>
    </row>
  </sheetData>
  <sheetProtection password="D127" sheet="1" objects="1" scenarios="1" selectLockedCells="1" selectUnlockedCells="1"/>
  <mergeCells count="6">
    <mergeCell ref="A100:H100"/>
    <mergeCell ref="A1:R1"/>
    <mergeCell ref="A2:R2"/>
    <mergeCell ref="A4:R4"/>
    <mergeCell ref="A5:R5"/>
    <mergeCell ref="A3:R3"/>
  </mergeCells>
  <printOptions horizontalCentered="1"/>
  <pageMargins left="1.2598425196850394" right="0.74803149606299213" top="0.11811023622047245" bottom="0.23622047244094491" header="0.31496062992125984" footer="0.98425196850393704"/>
  <pageSetup scale="56" fitToHeight="100" orientation="portrait" r:id="rId1"/>
  <headerFooter>
    <oddFooter>&amp;R&amp;"Arial,Regular"&amp;11 &amp;14 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SFPos</vt:lpstr>
      <vt:lpstr>SCI</vt:lpstr>
      <vt:lpstr>SCIE</vt:lpstr>
      <vt:lpstr>SCF</vt:lpstr>
      <vt:lpstr>SCF!Print_Area</vt:lpstr>
      <vt:lpstr>SCI!Print_Area</vt:lpstr>
      <vt:lpstr>SCIE!Print_Area</vt:lpstr>
      <vt:lpstr>SFPos!Print_Area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Financial Statement</dc:title>
  <dc:creator>COA - Philippine Charity Sweepstakes Office</dc:creator>
  <cp:lastModifiedBy>Jayson L. Gabat</cp:lastModifiedBy>
  <cp:lastPrinted>2024-11-28T03:11:16Z</cp:lastPrinted>
  <dcterms:created xsi:type="dcterms:W3CDTF">2024-06-25T08:27:08Z</dcterms:created>
  <dcterms:modified xsi:type="dcterms:W3CDTF">2024-11-28T03:12:26Z</dcterms:modified>
</cp:coreProperties>
</file>